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xml" ContentType="application/vnd.openxmlformats-officedocument.spreadsheetml.comments+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4.xml" ContentType="application/vnd.openxmlformats-officedocument.drawing+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5.xml" ContentType="application/vnd.openxmlformats-officedocument.drawing+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6.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rawings/drawing7.xml" ContentType="application/vnd.openxmlformats-officedocument.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8.xml" ContentType="application/vnd.openxmlformats-officedocument.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9.xml" ContentType="application/vnd.openxmlformats-officedocument.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10.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11.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F:\Disaster Preparedness\2025-2026 Project Period\MRSE 2026\North\"/>
    </mc:Choice>
  </mc:AlternateContent>
  <xr:revisionPtr revIDLastSave="0" documentId="8_{E9CFA9BB-5441-46C9-ABCF-76422FC2210C}" xr6:coauthVersionLast="47" xr6:coauthVersionMax="47" xr10:uidLastSave="{00000000-0000-0000-0000-000000000000}"/>
  <bookViews>
    <workbookView xWindow="28680" yWindow="-120" windowWidth="29040" windowHeight="15720" tabRatio="859" xr2:uid="{75C34BA7-BEF2-403E-B09E-B82EDCD8F4DA}"/>
  </bookViews>
  <sheets>
    <sheet name="Exercise Overview" sheetId="26" r:id="rId1"/>
    <sheet name="Ph I-Concepts &amp; Objectives" sheetId="16" r:id="rId2"/>
    <sheet name="Ph I-Planning &amp; Coordination" sheetId="18" r:id="rId3"/>
    <sheet name="Ph I-Resource Requirements" sheetId="19" r:id="rId4"/>
    <sheet name="Ph II-Exercise Initial Actions" sheetId="12" r:id="rId5"/>
    <sheet name="Ph II-Exercise Operations" sheetId="13" r:id="rId6"/>
    <sheet name="Ph III-After-Action Participati" sheetId="7" r:id="rId7"/>
    <sheet name="Ph III-Corrective Actions" sheetId="14" r:id="rId8"/>
    <sheet name="Performance Measures" sheetId="3" r:id="rId9"/>
    <sheet name="MRSE Exercise Feedback Form" sheetId="22" r:id="rId10"/>
    <sheet name="APPENDIX" sheetId="24" r:id="rId11"/>
    <sheet name="Variables (Hidden)" sheetId="11" state="hidden" r:id="rId12"/>
  </sheets>
  <externalReferences>
    <externalReference r:id="rId13"/>
  </externalReferences>
  <definedNames>
    <definedName name="Members2ndRequest">'Ph II-Exercise Operations'!$Z$36</definedName>
    <definedName name="Members2ndResponse">'Ph II-Exercise Operations'!$Z$38</definedName>
    <definedName name="MembersAcknowledged" localSheetId="0">'[1]Ph II-Exercise Initial Actions'!$Z$55</definedName>
    <definedName name="MembersAcknowledged">'Ph II-Exercise Initial Actions'!$Z$48</definedName>
    <definedName name="MembersInfoRequest" localSheetId="0">'[1]Ph II-Exercise Operations'!$W$28</definedName>
    <definedName name="MembersInfoRequest">'Ph II-Exercise Operations'!$Z$29</definedName>
    <definedName name="MembersInfoResponse" localSheetId="0">'[1]Ph II-Exercise Operations'!$W$30</definedName>
    <definedName name="MembersInfoResponse">'Ph II-Exercise Operations'!$Z$31</definedName>
    <definedName name="MembersNotified" localSheetId="0">'[1]Ph II-Exercise Initial Actions'!$Z$53</definedName>
    <definedName name="MembersNotified">'Ph II-Exercise Initial Actions'!$Z$46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0" i="13" l="1"/>
  <c r="H137" i="13"/>
  <c r="R154" i="13"/>
  <c r="R155" i="13"/>
  <c r="R156" i="13"/>
  <c r="R157" i="13"/>
  <c r="R158" i="13"/>
  <c r="R159" i="13"/>
  <c r="R153" i="13"/>
  <c r="R146" i="13"/>
  <c r="R147" i="13"/>
  <c r="R148" i="13"/>
  <c r="R149" i="13"/>
  <c r="R150" i="13"/>
  <c r="R151" i="13"/>
  <c r="R145" i="13"/>
  <c r="R131" i="13"/>
  <c r="R132" i="13"/>
  <c r="R133" i="13"/>
  <c r="R134" i="13"/>
  <c r="R135" i="13"/>
  <c r="R136" i="13"/>
  <c r="R130" i="13"/>
  <c r="R113" i="13"/>
  <c r="R114" i="13"/>
  <c r="R115" i="13"/>
  <c r="R116" i="13"/>
  <c r="R117" i="13"/>
  <c r="R118" i="13"/>
  <c r="R119" i="13"/>
  <c r="R120" i="13"/>
  <c r="R121" i="13"/>
  <c r="R122" i="13"/>
  <c r="R123" i="13"/>
  <c r="R124" i="13"/>
  <c r="R125" i="13"/>
  <c r="R126" i="13"/>
  <c r="R112" i="13"/>
  <c r="R100" i="13"/>
  <c r="R101" i="13"/>
  <c r="R102" i="13"/>
  <c r="R103" i="13"/>
  <c r="R104" i="13"/>
  <c r="R105" i="13"/>
  <c r="R106" i="13"/>
  <c r="R107" i="13"/>
  <c r="R108" i="13"/>
  <c r="R95" i="13"/>
  <c r="R96" i="13"/>
  <c r="R97" i="13"/>
  <c r="R98" i="13"/>
  <c r="R99" i="13"/>
  <c r="R94" i="13"/>
  <c r="R84" i="13"/>
  <c r="R75" i="13"/>
  <c r="R76" i="13"/>
  <c r="R77" i="13"/>
  <c r="R78" i="13"/>
  <c r="R79" i="13"/>
  <c r="R80" i="13"/>
  <c r="R81" i="13"/>
  <c r="R82" i="13"/>
  <c r="R83" i="13"/>
  <c r="R68" i="13"/>
  <c r="R69" i="13"/>
  <c r="R70" i="13"/>
  <c r="R71" i="13"/>
  <c r="R72" i="13"/>
  <c r="R73" i="13"/>
  <c r="R74" i="13"/>
  <c r="R67" i="13"/>
  <c r="C25" i="7" l="1" a="1"/>
  <c r="C25" i="7" s="1"/>
  <c r="S244" i="13"/>
  <c r="M244" i="13"/>
  <c r="L364" i="7"/>
  <c r="L367" i="7"/>
  <c r="L370" i="7"/>
  <c r="L373" i="7"/>
  <c r="L376" i="7"/>
  <c r="H127" i="13"/>
  <c r="H85" i="13"/>
  <c r="L435" i="7"/>
  <c r="C196" i="7"/>
  <c r="C166" i="7"/>
  <c r="C163" i="7"/>
  <c r="C160" i="7"/>
  <c r="C157" i="7"/>
  <c r="C154" i="7"/>
  <c r="L321" i="7"/>
  <c r="L334" i="7" l="1"/>
  <c r="Z12" i="3"/>
  <c r="Z78" i="3" l="1"/>
  <c r="Z75" i="3"/>
  <c r="L324" i="7"/>
  <c r="L296" i="7"/>
  <c r="L290" i="7"/>
  <c r="L284" i="7"/>
  <c r="L278" i="7"/>
  <c r="L272" i="7"/>
  <c r="L330" i="7"/>
  <c r="L337" i="7"/>
  <c r="Z81" i="3" l="1"/>
  <c r="O244" i="13"/>
  <c r="Q244" i="13"/>
  <c r="Z33" i="3"/>
  <c r="Z30" i="3" l="1"/>
  <c r="Z24" i="3"/>
  <c r="Z21" i="3"/>
  <c r="Z36" i="3"/>
  <c r="Z42" i="3"/>
  <c r="Z27" i="3"/>
  <c r="Z39" i="3" l="1"/>
  <c r="Z45" i="3" s="1"/>
  <c r="Y244" i="13"/>
  <c r="U244" i="13"/>
  <c r="N172" i="7" l="1"/>
  <c r="Z69" i="3"/>
  <c r="Z51" i="3" l="1"/>
  <c r="L308" i="7" l="1"/>
  <c r="L302" i="7"/>
  <c r="L450" i="7"/>
  <c r="L447" i="7"/>
  <c r="L444" i="7"/>
  <c r="L441" i="7"/>
  <c r="L438" i="7"/>
  <c r="L432" i="7"/>
  <c r="L429" i="7"/>
  <c r="L426" i="7"/>
  <c r="L423" i="7"/>
  <c r="L420" i="7"/>
  <c r="L417" i="7"/>
  <c r="L414" i="7"/>
  <c r="L411" i="7"/>
  <c r="L408" i="7"/>
  <c r="L456" i="7"/>
  <c r="L459" i="7"/>
  <c r="L462" i="7"/>
  <c r="L465" i="7"/>
  <c r="L468" i="7"/>
  <c r="L471" i="7"/>
  <c r="L474" i="7"/>
  <c r="L477" i="7"/>
  <c r="L480" i="7"/>
  <c r="L483" i="7"/>
  <c r="L486" i="7"/>
  <c r="L453" i="7"/>
  <c r="L360" i="7"/>
  <c r="L357" i="7"/>
  <c r="L353" i="7"/>
  <c r="L350" i="7"/>
  <c r="L347" i="7"/>
  <c r="L344" i="7"/>
  <c r="L340" i="7"/>
  <c r="N177" i="7"/>
  <c r="Y225" i="7" l="1"/>
  <c r="U225" i="7"/>
  <c r="S225" i="7"/>
  <c r="Q225" i="7"/>
  <c r="O225" i="7"/>
  <c r="M225" i="7"/>
  <c r="K225" i="7"/>
  <c r="C225" i="7"/>
  <c r="Y224" i="7"/>
  <c r="U224" i="7"/>
  <c r="S224" i="7"/>
  <c r="Q224" i="7"/>
  <c r="O224" i="7"/>
  <c r="M224" i="7"/>
  <c r="K224" i="7"/>
  <c r="C224" i="7"/>
  <c r="Y223" i="7"/>
  <c r="U223" i="7"/>
  <c r="S223" i="7"/>
  <c r="Q223" i="7"/>
  <c r="O223" i="7"/>
  <c r="M223" i="7"/>
  <c r="K223" i="7"/>
  <c r="C223" i="7"/>
  <c r="Y222" i="7"/>
  <c r="U222" i="7"/>
  <c r="S222" i="7"/>
  <c r="Q222" i="7"/>
  <c r="O222" i="7"/>
  <c r="M222" i="7"/>
  <c r="K222" i="7"/>
  <c r="C222" i="7"/>
  <c r="Y221" i="7"/>
  <c r="U221" i="7"/>
  <c r="S221" i="7"/>
  <c r="Q221" i="7"/>
  <c r="O221" i="7"/>
  <c r="M221" i="7"/>
  <c r="K221" i="7"/>
  <c r="C221" i="7"/>
  <c r="Y220" i="7"/>
  <c r="U220" i="7"/>
  <c r="S220" i="7"/>
  <c r="Q220" i="7"/>
  <c r="O220" i="7"/>
  <c r="M220" i="7"/>
  <c r="K220" i="7"/>
  <c r="C220" i="7"/>
  <c r="Y219" i="7"/>
  <c r="U219" i="7"/>
  <c r="S219" i="7"/>
  <c r="Q219" i="7"/>
  <c r="O219" i="7"/>
  <c r="M219" i="7"/>
  <c r="K219" i="7"/>
  <c r="C219" i="7"/>
  <c r="Y218" i="7"/>
  <c r="U218" i="7"/>
  <c r="S218" i="7"/>
  <c r="Q218" i="7"/>
  <c r="O218" i="7"/>
  <c r="M218" i="7"/>
  <c r="K218" i="7"/>
  <c r="C218" i="7"/>
  <c r="Y217" i="7"/>
  <c r="U217" i="7"/>
  <c r="S217" i="7"/>
  <c r="Q217" i="7"/>
  <c r="O217" i="7"/>
  <c r="M217" i="7"/>
  <c r="K217" i="7"/>
  <c r="C217" i="7"/>
  <c r="Y216" i="7"/>
  <c r="U216" i="7"/>
  <c r="S216" i="7"/>
  <c r="Q216" i="7"/>
  <c r="O216" i="7"/>
  <c r="M216" i="7"/>
  <c r="K216" i="7"/>
  <c r="C216" i="7"/>
  <c r="Y215" i="7"/>
  <c r="U215" i="7"/>
  <c r="S215" i="7"/>
  <c r="Q215" i="7"/>
  <c r="O215" i="7"/>
  <c r="M215" i="7"/>
  <c r="K215" i="7"/>
  <c r="C215" i="7"/>
  <c r="Y214" i="7"/>
  <c r="U214" i="7"/>
  <c r="S214" i="7"/>
  <c r="Q214" i="7"/>
  <c r="O214" i="7"/>
  <c r="M214" i="7"/>
  <c r="K214" i="7"/>
  <c r="C214" i="7"/>
  <c r="Y213" i="7"/>
  <c r="U213" i="7"/>
  <c r="S213" i="7"/>
  <c r="Q213" i="7"/>
  <c r="O213" i="7"/>
  <c r="M213" i="7"/>
  <c r="K213" i="7"/>
  <c r="C213" i="7"/>
  <c r="Y212" i="7"/>
  <c r="U212" i="7"/>
  <c r="S212" i="7"/>
  <c r="Q212" i="7"/>
  <c r="O212" i="7"/>
  <c r="M212" i="7"/>
  <c r="K212" i="7"/>
  <c r="C212" i="7"/>
  <c r="Y211" i="7"/>
  <c r="U211" i="7"/>
  <c r="S211" i="7"/>
  <c r="Q211" i="7"/>
  <c r="O211" i="7"/>
  <c r="M211" i="7"/>
  <c r="K211" i="7"/>
  <c r="C211" i="7"/>
  <c r="Y210" i="7"/>
  <c r="U210" i="7"/>
  <c r="S210" i="7"/>
  <c r="Q210" i="7"/>
  <c r="O210" i="7"/>
  <c r="M210" i="7"/>
  <c r="K210" i="7"/>
  <c r="C210" i="7"/>
  <c r="Y209" i="7"/>
  <c r="U209" i="7"/>
  <c r="S209" i="7"/>
  <c r="Q209" i="7"/>
  <c r="O209" i="7"/>
  <c r="M209" i="7"/>
  <c r="K209" i="7"/>
  <c r="C209" i="7"/>
  <c r="Y208" i="7"/>
  <c r="U208" i="7"/>
  <c r="S208" i="7"/>
  <c r="Q208" i="7"/>
  <c r="O208" i="7"/>
  <c r="M208" i="7"/>
  <c r="K208" i="7"/>
  <c r="C208" i="7"/>
  <c r="Y207" i="7"/>
  <c r="U207" i="7"/>
  <c r="S207" i="7"/>
  <c r="Q207" i="7"/>
  <c r="O207" i="7"/>
  <c r="M207" i="7"/>
  <c r="K207" i="7"/>
  <c r="C207" i="7"/>
  <c r="Y206" i="7"/>
  <c r="U206" i="7"/>
  <c r="S206" i="7"/>
  <c r="Q206" i="7"/>
  <c r="O206" i="7"/>
  <c r="M206" i="7"/>
  <c r="K206" i="7"/>
  <c r="C206" i="7"/>
  <c r="Y205" i="7"/>
  <c r="U205" i="7"/>
  <c r="S205" i="7"/>
  <c r="Q205" i="7"/>
  <c r="O205" i="7"/>
  <c r="M205" i="7"/>
  <c r="K205" i="7"/>
  <c r="C205" i="7"/>
  <c r="Y204" i="7"/>
  <c r="U204" i="7"/>
  <c r="S204" i="7"/>
  <c r="Q204" i="7"/>
  <c r="O204" i="7"/>
  <c r="M204" i="7"/>
  <c r="K204" i="7"/>
  <c r="C204" i="7"/>
  <c r="Y203" i="7"/>
  <c r="U203" i="7"/>
  <c r="S203" i="7"/>
  <c r="Q203" i="7"/>
  <c r="O203" i="7"/>
  <c r="M203" i="7"/>
  <c r="K203" i="7"/>
  <c r="C203" i="7"/>
  <c r="Y202" i="7"/>
  <c r="U202" i="7"/>
  <c r="S202" i="7"/>
  <c r="Q202" i="7"/>
  <c r="O202" i="7"/>
  <c r="M202" i="7"/>
  <c r="K202" i="7"/>
  <c r="C202" i="7"/>
  <c r="Y201" i="7"/>
  <c r="U201" i="7"/>
  <c r="S201" i="7"/>
  <c r="Q201" i="7"/>
  <c r="O201" i="7"/>
  <c r="M201" i="7"/>
  <c r="K201" i="7"/>
  <c r="C201" i="7"/>
  <c r="Y200" i="7"/>
  <c r="U200" i="7"/>
  <c r="S200" i="7"/>
  <c r="Q200" i="7"/>
  <c r="O200" i="7"/>
  <c r="M200" i="7"/>
  <c r="K200" i="7"/>
  <c r="C200" i="7"/>
  <c r="Y199" i="7"/>
  <c r="U199" i="7"/>
  <c r="S199" i="7"/>
  <c r="Q199" i="7"/>
  <c r="O199" i="7"/>
  <c r="M199" i="7"/>
  <c r="K199" i="7"/>
  <c r="C199" i="7"/>
  <c r="Y198" i="7"/>
  <c r="U198" i="7"/>
  <c r="S198" i="7"/>
  <c r="Q198" i="7"/>
  <c r="O198" i="7"/>
  <c r="M198" i="7"/>
  <c r="K198" i="7"/>
  <c r="C198" i="7"/>
  <c r="Y197" i="7"/>
  <c r="U197" i="7"/>
  <c r="S197" i="7"/>
  <c r="Q197" i="7"/>
  <c r="O197" i="7"/>
  <c r="M197" i="7"/>
  <c r="K197" i="7"/>
  <c r="C197" i="7"/>
  <c r="Y196" i="7"/>
  <c r="U196" i="7"/>
  <c r="S196" i="7"/>
  <c r="Q196" i="7"/>
  <c r="O196" i="7"/>
  <c r="M196" i="7"/>
  <c r="K196" i="7"/>
  <c r="Z66" i="3"/>
  <c r="N173" i="7"/>
  <c r="N174" i="7"/>
  <c r="N175" i="7"/>
  <c r="N176" i="7"/>
  <c r="N178" i="7"/>
  <c r="N179" i="7"/>
  <c r="N180" i="7"/>
  <c r="Y226" i="7" l="1"/>
  <c r="U226" i="7"/>
  <c r="S226" i="7"/>
  <c r="M226" i="7"/>
  <c r="Q226" i="7"/>
  <c r="O226" i="7"/>
  <c r="Z72" i="3"/>
  <c r="Z87" i="3" l="1"/>
  <c r="Z84" i="3"/>
  <c r="Z90" i="3" l="1"/>
  <c r="L314" i="7"/>
  <c r="C38" i="11"/>
  <c r="L266" i="7"/>
  <c r="L260" i="7"/>
  <c r="L254" i="7"/>
  <c r="L404" i="7"/>
  <c r="L401" i="7"/>
  <c r="Z15" i="3"/>
  <c r="Z18" i="3"/>
  <c r="Z60" i="3"/>
  <c r="Z48" i="3" l="1"/>
  <c r="Z54" i="3" s="1"/>
  <c r="Z57" i="3"/>
  <c r="Z63" i="3" s="1"/>
  <c r="L398" i="7" l="1"/>
  <c r="L395" i="7"/>
  <c r="L392" i="7"/>
  <c r="L383" i="7"/>
  <c r="L386" i="7"/>
  <c r="L389" i="7"/>
  <c r="L380" i="7" l="1"/>
  <c r="L3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Yerokun, Olugbadero</author>
  </authors>
  <commentList>
    <comment ref="B201" authorId="0" shapeId="0" xr:uid="{2F76A5A4-B76B-43D5-A772-27F66A054241}">
      <text>
        <r>
          <rPr>
            <sz val="9"/>
            <color indexed="81"/>
            <rFont val="Tahoma"/>
            <family val="2"/>
          </rPr>
          <t xml:space="preserve">[Enter all required HCC and participating partner plans that will be utilized and validated in the planning and execution of the exercise]
</t>
        </r>
      </text>
    </comment>
    <comment ref="B203" authorId="0" shapeId="0" xr:uid="{82380076-4908-4CEA-B409-6213A7D45720}">
      <text>
        <r>
          <rPr>
            <sz val="9"/>
            <color indexed="81"/>
            <rFont val="Tahoma"/>
            <family val="2"/>
          </rPr>
          <t>[Enter the jurisdiction(s) where the exercise will occur]</t>
        </r>
      </text>
    </comment>
    <comment ref="B205" authorId="0" shapeId="0" xr:uid="{F9E2667C-C89F-44CC-B86C-62A00E119553}">
      <text>
        <r>
          <rPr>
            <sz val="9"/>
            <color indexed="81"/>
            <rFont val="Tahoma"/>
            <family val="2"/>
          </rPr>
          <t xml:space="preserve">[Enter the estimated time duration for the exercise]
</t>
        </r>
      </text>
    </comment>
    <comment ref="B207" authorId="0" shapeId="0" xr:uid="{491E70B6-9C73-42A0-A554-1AF9CB0AA505}">
      <text>
        <r>
          <rPr>
            <sz val="9"/>
            <color indexed="81"/>
            <rFont val="Tahoma"/>
            <family val="2"/>
          </rPr>
          <t xml:space="preserve">[Enter any additional considerations that may determine or inform exercise activities]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<sst xmlns="http://schemas.openxmlformats.org/spreadsheetml/2006/main" count="818" uniqueCount="558">
  <si>
    <t>Tab Navigator</t>
  </si>
  <si>
    <t>Exercise Overview</t>
  </si>
  <si>
    <r>
      <t xml:space="preserve">The Medical Response and Surge Exercise (MRSE) uses a surge scenario to help recipients, health care coalitions (HCCs) and their partners assess how well they can plan, collaborate, and operationally coordinate in response to a relevant and realistic health care emergency or disaster. </t>
    </r>
    <r>
      <rPr>
        <b/>
        <i/>
        <sz val="11"/>
        <color theme="1"/>
        <rFont val="Calibri"/>
        <family val="2"/>
        <scheme val="minor"/>
      </rPr>
      <t xml:space="preserve">It is an exercise designed to test an HCC’s functional surge capacity, validate plans, identify gaps in surge planning, and strengthen partnerships. Movement of actual patients, personnel, and resources is </t>
    </r>
    <r>
      <rPr>
        <b/>
        <i/>
        <u/>
        <sz val="11"/>
        <color theme="1"/>
        <rFont val="Calibri"/>
        <family val="2"/>
        <scheme val="minor"/>
      </rPr>
      <t>NOT</t>
    </r>
    <r>
      <rPr>
        <b/>
        <i/>
        <sz val="11"/>
        <color theme="1"/>
        <rFont val="Calibri"/>
        <family val="2"/>
        <scheme val="minor"/>
      </rPr>
      <t xml:space="preserve"> required, unless the HCC chooses to conduct a full-scale exercise. </t>
    </r>
    <r>
      <rPr>
        <sz val="11"/>
        <color theme="1"/>
        <rFont val="Calibri"/>
        <family val="2"/>
        <scheme val="minor"/>
      </rPr>
      <t xml:space="preserve">
Participants must work together with the HCC, fellow health care partners, and other partners to manage a medical surge representing at least 10% of the HCC's licensed general medical/surgical patient bed capacity by determining the availability of all required patient beds, personnel, and resources. The Exercise Guide and the Evaluation Plan for the Medical Response and Surge Exercise are essential for conducting the exercise and should be consulted through all its phases. The exercise is designed to work in a broad range of coalitions, regardless of the HCC's size, current capabilities, or role in supporting a response.</t>
    </r>
  </si>
  <si>
    <t xml:space="preserve">The Medical Response and Surge Exercise (MRSE) has Three Phases </t>
  </si>
  <si>
    <r>
      <t xml:space="preserve">The MRSE follows three phases as illustrated in the figure below. 
</t>
    </r>
    <r>
      <rPr>
        <b/>
        <i/>
        <sz val="11"/>
        <rFont val="Calibri"/>
        <family val="2"/>
        <scheme val="minor"/>
      </rPr>
      <t>Note that Phase I: Plan &amp; Scope</t>
    </r>
    <r>
      <rPr>
        <b/>
        <i/>
        <u/>
        <sz val="11"/>
        <rFont val="Calibri"/>
        <family val="2"/>
        <scheme val="minor"/>
      </rPr>
      <t xml:space="preserve"> should begin a minimum of 90 days in advance of the exercise.</t>
    </r>
    <r>
      <rPr>
        <b/>
        <i/>
        <sz val="11"/>
        <rFont val="Calibri"/>
        <family val="2"/>
        <scheme val="minor"/>
      </rPr>
      <t xml:space="preserve"> Once Phase I: Plan &amp; Scope has been completed, the exercise will be clearly defined and should be scheduled for a specific date. Although there is no requirement for low- or no-notice format of the exercise, HCCs are encouraged to consider this option to mimic a real-world incident. </t>
    </r>
  </si>
  <si>
    <t>How Do I Use this Reporting Tool?</t>
  </si>
  <si>
    <r>
      <t xml:space="preserve">
</t>
    </r>
    <r>
      <rPr>
        <sz val="11"/>
        <color theme="1"/>
        <rFont val="Calibri"/>
        <family val="2"/>
      </rPr>
      <t xml:space="preserve">• </t>
    </r>
    <r>
      <rPr>
        <b/>
        <sz val="11"/>
        <color theme="1"/>
        <rFont val="Calibri"/>
        <family val="2"/>
        <scheme val="minor"/>
      </rPr>
      <t>Read instructions</t>
    </r>
    <r>
      <rPr>
        <sz val="11"/>
        <color theme="1"/>
        <rFont val="Calibri"/>
        <family val="2"/>
        <scheme val="minor"/>
      </rPr>
      <t xml:space="preserve"> at the top of each page ahead of time. This will tell you the purpose of each worksheet.
• </t>
    </r>
    <r>
      <rPr>
        <b/>
        <sz val="11"/>
        <color theme="1"/>
        <rFont val="Calibri"/>
        <family val="2"/>
        <scheme val="minor"/>
      </rPr>
      <t>Input data</t>
    </r>
    <r>
      <rPr>
        <sz val="11"/>
        <color theme="1"/>
        <rFont val="Calibri"/>
        <family val="2"/>
        <scheme val="minor"/>
      </rPr>
      <t xml:space="preserve"> (numbers, names, etc.) into the relevant cells, including green color cells.
• Use </t>
    </r>
    <r>
      <rPr>
        <b/>
        <sz val="11"/>
        <color theme="1"/>
        <rFont val="Calibri"/>
        <family val="2"/>
        <scheme val="minor"/>
      </rPr>
      <t>talking points</t>
    </r>
    <r>
      <rPr>
        <sz val="11"/>
        <color theme="1"/>
        <rFont val="Calibri"/>
        <family val="2"/>
        <scheme val="minor"/>
      </rPr>
      <t xml:space="preserve"> or </t>
    </r>
    <r>
      <rPr>
        <b/>
        <sz val="11"/>
        <color theme="1"/>
        <rFont val="Calibri"/>
        <family val="2"/>
        <scheme val="minor"/>
      </rPr>
      <t>discussion questions</t>
    </r>
    <r>
      <rPr>
        <sz val="11"/>
        <color theme="1"/>
        <rFont val="Calibri"/>
        <family val="2"/>
        <scheme val="minor"/>
      </rPr>
      <t xml:space="preserve"> to facilitate conversation.
•</t>
    </r>
    <r>
      <rPr>
        <b/>
        <sz val="11"/>
        <color theme="1"/>
        <rFont val="Calibri"/>
        <family val="2"/>
        <scheme val="minor"/>
      </rPr>
      <t xml:space="preserve"> Click the buttons in the flow chart at the top of each tab</t>
    </r>
    <r>
      <rPr>
        <sz val="11"/>
        <color theme="1"/>
        <rFont val="Calibri"/>
        <family val="2"/>
        <scheme val="minor"/>
      </rPr>
      <t xml:space="preserve"> to navigate through each step and phase of the exercise.
• This Tool </t>
    </r>
    <r>
      <rPr>
        <b/>
        <sz val="11"/>
        <color theme="1"/>
        <rFont val="Calibri"/>
        <family val="2"/>
        <scheme val="minor"/>
      </rPr>
      <t xml:space="preserve">provides detailed instructions and data collection tools </t>
    </r>
    <r>
      <rPr>
        <sz val="11"/>
        <color theme="1"/>
        <rFont val="Calibri"/>
        <family val="2"/>
        <scheme val="minor"/>
      </rPr>
      <t xml:space="preserve">for the Exercise Evaluator.
</t>
    </r>
  </si>
  <si>
    <r>
      <t>Frequently Asked Questions (</t>
    </r>
    <r>
      <rPr>
        <b/>
        <i/>
        <sz val="11"/>
        <color theme="1"/>
        <rFont val="Calibri"/>
        <family val="2"/>
        <scheme val="minor"/>
      </rPr>
      <t>for reference</t>
    </r>
    <r>
      <rPr>
        <b/>
        <sz val="11"/>
        <color theme="1"/>
        <rFont val="Calibri"/>
        <family val="2"/>
        <scheme val="minor"/>
      </rPr>
      <t>)</t>
    </r>
  </si>
  <si>
    <r>
      <t xml:space="preserve">Q: What type of exercise is the MRSE?
</t>
    </r>
    <r>
      <rPr>
        <sz val="11"/>
        <rFont val="Calibri"/>
        <family val="2"/>
        <scheme val="minor"/>
      </rPr>
      <t xml:space="preserve">A: The MRSE is a functional exercise. Federal Emergency Management Agency (FEMA) Homeland Security Exercise and Evaluation (HSEEP) guidelines describe a functional exercise as “an operations-based exercise designed to test and evaluate capabilities and functions while in a realistic, real-time environment.” HCCs are welcome to use the MRSE as a full-scale event, provided all MRSE requirements are met and that the HCC can report the data required to calculate the MRSE performance measures. 
</t>
    </r>
    <r>
      <rPr>
        <b/>
        <sz val="11"/>
        <rFont val="Calibri"/>
        <family val="2"/>
        <scheme val="minor"/>
      </rPr>
      <t xml:space="preserve">
Q: What is the role of the HCC in this exercise?
</t>
    </r>
    <r>
      <rPr>
        <sz val="11"/>
        <rFont val="Calibri"/>
        <family val="2"/>
        <scheme val="minor"/>
      </rPr>
      <t xml:space="preserve">A: If your coalition is set up to have the coalition headquarters participate in real-time mass casualty responses, then you should play whatever role you would during a real surge scenario. This might involve, for example, facilitating the matchup between patients who must be transported and health care partners willing to accept them in transfer. Many coalitions are not set up for such centralized coordination, particularly during the time frame of this exercise. Your other important role is to invite all potentially interested coalition members to participate in the facilitated discussion and to participate yourself.
</t>
    </r>
    <r>
      <rPr>
        <b/>
        <sz val="11"/>
        <rFont val="Calibri"/>
        <family val="2"/>
        <scheme val="minor"/>
      </rPr>
      <t xml:space="preserve">
Q: What is the role of HCC health care partners other than Hospitals and EMS in the MRSE?
</t>
    </r>
    <r>
      <rPr>
        <sz val="11"/>
        <rFont val="Calibri"/>
        <family val="2"/>
        <scheme val="minor"/>
      </rPr>
      <t xml:space="preserve">A: Hospitals and EMS are critical participants, as are public health and emergency management agencies. However, the MRSE provides many opportunities to involve other HCC helath care partner types. Their participation depends on the scenario designed by the HCC and the HCC’s engagement with them during the exercise. HCCs may choose to allocate some surge patients to non-hospital facilities for treatment and/or admission in an appropriate bed. HCC health care partners may be sources of personnel, medical equipment, supplies, pharmaceuticals or other resources to be shared with other HCC members. Other public safety agencies may be needed to assist with logistics, security, or even transport of resources. The MRSE provides HCCs with considerable flexibility to design a scenario which involves any of its health care partner types.
</t>
    </r>
    <r>
      <rPr>
        <b/>
        <sz val="11"/>
        <rFont val="Calibri"/>
        <family val="2"/>
        <scheme val="minor"/>
      </rPr>
      <t xml:space="preserve">
Q: Can other exercises, such as those for National Disaster Medical System (NDMS), Centers for Medicare and Medicaid Services (CMS), the Joint Commission, or other state or local requirements be used to satisfy the MRSE if all the MRSE parameters are met?
</t>
    </r>
    <r>
      <rPr>
        <sz val="11"/>
        <rFont val="Calibri"/>
        <family val="2"/>
        <scheme val="minor"/>
      </rPr>
      <t xml:space="preserve">A: Yes. In fact, HPP strongly encourages HCCs to consult health care partners during the Phase I: Plan &amp; Scope phase to understand partner exercise needs and to then customize the MRSE to meet those needs. Provided the requirements of the MRSE are met, HCCs may use the MRSE to meet other exercise requirements of their partners. Combining exercise requirements not only reduces burden on HCCs and their members, but also encourages participation in the MRSE.
</t>
    </r>
    <r>
      <rPr>
        <b/>
        <sz val="11"/>
        <rFont val="Calibri"/>
        <family val="2"/>
        <scheme val="minor"/>
      </rPr>
      <t xml:space="preserve">
Q: Which hospital(s) or facilities are evacuating?
</t>
    </r>
    <r>
      <rPr>
        <sz val="11"/>
        <rFont val="Calibri"/>
        <family val="2"/>
        <scheme val="minor"/>
      </rPr>
      <t xml:space="preserve">A: There is no evacuation requirement in the exercise by default. Evacuation scenarios may be defined by the HCC. Evacuation of patients may be required if a hospital or facility cannot accommodate allocated patients. Evacuation decisions come from the surging hosptials or facilities themselves.
</t>
    </r>
    <r>
      <rPr>
        <b/>
        <sz val="11"/>
        <rFont val="Calibri"/>
        <family val="2"/>
        <scheme val="minor"/>
      </rPr>
      <t xml:space="preserve">
Q: Which hospital(s) and facilities are participating in the exercise?
</t>
    </r>
    <r>
      <rPr>
        <sz val="11"/>
        <rFont val="Calibri"/>
        <family val="2"/>
        <scheme val="minor"/>
      </rPr>
      <t xml:space="preserve">A: This exercise places no limits on which hospitals or facilities can be contacted. To prevent confusion, please begin each phone call or other communication by emphasizing that you are participating in an exercise and there will be no physical transfer of patients. If a hospital or facility declines to participate, please inform the Exercise Evaluator so that they can note it in this tool.
</t>
    </r>
    <r>
      <rPr>
        <b/>
        <sz val="11"/>
        <rFont val="Calibri"/>
        <family val="2"/>
        <scheme val="minor"/>
      </rPr>
      <t xml:space="preserve">
Q: Which transportation agencies are participating in the exercise?
</t>
    </r>
    <r>
      <rPr>
        <sz val="11"/>
        <rFont val="Calibri"/>
        <family val="2"/>
        <scheme val="minor"/>
      </rPr>
      <t xml:space="preserve">A: As a health care partner of the HCC, EMS is a required participant in the exercise. Similar to hospitals and facilities, this exercise places no limits on which transportation agencies can be contacted. To prevent confusion, please begin each phone call or other communication by emphasizing that you are participating in an exercise, and there will be no physical transfer of patients.
</t>
    </r>
    <r>
      <rPr>
        <b/>
        <sz val="11"/>
        <rFont val="Calibri"/>
        <family val="2"/>
        <scheme val="minor"/>
      </rPr>
      <t xml:space="preserve">
Q: What aspects of this exercise are meant to be simulated, and what parts of the exercise need to be carried out?
</t>
    </r>
    <r>
      <rPr>
        <sz val="11"/>
        <rFont val="Calibri"/>
        <family val="2"/>
        <scheme val="minor"/>
      </rPr>
      <t xml:space="preserve">A: There will be no physical transfer of patients, staff, equipment, or medication. The focus of this exercise is on identifying bed space, personnel, and supplies/equipment in different facilities to cover the care needs of all surge and existing patients. This exercise is not intended to interfere with patient care, so be sure to act accordingly.
</t>
    </r>
    <r>
      <rPr>
        <b/>
        <sz val="11"/>
        <rFont val="Calibri"/>
        <family val="2"/>
        <scheme val="minor"/>
      </rPr>
      <t xml:space="preserve">
Q: Is the 10% bed calculation based upon staffed beds or licensed beds?
</t>
    </r>
    <r>
      <rPr>
        <sz val="11"/>
        <rFont val="Calibri"/>
        <family val="2"/>
        <scheme val="minor"/>
      </rPr>
      <t xml:space="preserve">A: The 10% bed calculation is based upon licensed beds. The surge target represents at least 10% of the HCC's licensed general medical/surgical patient bed capacity. Licensed beds are used in the surge target calculation to help reduce subjectivity in bed numbers due to daily fluctuations. In addition, the use of licensed bed numbers provides HCCs with more manageable surge numbers when compared to the previous calculation using staffed bed numbers. </t>
    </r>
  </si>
  <si>
    <t xml:space="preserve"> Concepts and Objectives </t>
  </si>
  <si>
    <t xml:space="preserve">This section should be started at a minimum of 90 days in advance of the exercise. </t>
  </si>
  <si>
    <r>
      <rPr>
        <b/>
        <sz val="11"/>
        <color theme="1"/>
        <rFont val="Calibri"/>
        <family val="2"/>
        <scheme val="minor"/>
      </rPr>
      <t xml:space="preserve">Please ensure all response sections in this tab are completed. 
</t>
    </r>
    <r>
      <rPr>
        <sz val="11"/>
        <color theme="1"/>
        <rFont val="Calibri"/>
        <family val="2"/>
        <scheme val="minor"/>
      </rPr>
      <t xml:space="preserve">In this section, the HCC will:  
          • Provide HCC information,
          </t>
    </r>
    <r>
      <rPr>
        <sz val="11"/>
        <color theme="1"/>
        <rFont val="Calibri"/>
        <family val="2"/>
      </rPr>
      <t>•</t>
    </r>
    <r>
      <rPr>
        <sz val="11"/>
        <color theme="1"/>
        <rFont val="Calibri"/>
        <family val="2"/>
        <scheme val="minor"/>
      </rPr>
      <t xml:space="preserve"> Calculate the exercise surge target using information provided by your recipient,
          •</t>
    </r>
    <r>
      <rPr>
        <sz val="8.8000000000000007"/>
        <color theme="1"/>
        <rFont val="Calibri"/>
        <family val="2"/>
        <scheme val="minor"/>
      </rPr>
      <t xml:space="preserve"> </t>
    </r>
    <r>
      <rPr>
        <sz val="11"/>
        <color theme="1"/>
        <rFont val="Calibri"/>
        <family val="2"/>
        <scheme val="minor"/>
      </rPr>
      <t xml:space="preserve">Describe the exercise scenario and align it with hazards, risks, and threats from the HCC's most recent Hazard Vulnerability Assessment (HVA),
          </t>
    </r>
    <r>
      <rPr>
        <sz val="11"/>
        <color theme="1"/>
        <rFont val="Calibri"/>
        <family val="2"/>
      </rPr>
      <t>• Identify exercise core functions,</t>
    </r>
    <r>
      <rPr>
        <sz val="11"/>
        <color theme="1"/>
        <rFont val="Calibri"/>
        <family val="2"/>
        <scheme val="minor"/>
      </rPr>
      <t xml:space="preserve">
          • Describe public health agency and emergency management activities,
          • Identify exercise priorities, 
          • Define the scope of the exercise, and 
          • Establish the exercise objectives. </t>
    </r>
  </si>
  <si>
    <t>Health Care Coalition Information</t>
  </si>
  <si>
    <t>Please enter the requested health care coalition (HCC) information below.</t>
  </si>
  <si>
    <t xml:space="preserve">HCC Name: </t>
  </si>
  <si>
    <t>Region:</t>
  </si>
  <si>
    <t>Region 2</t>
  </si>
  <si>
    <t xml:space="preserve"> </t>
  </si>
  <si>
    <t xml:space="preserve">Primary HCC Coordinator: </t>
  </si>
  <si>
    <t>Email or Phone Number:</t>
  </si>
  <si>
    <t>Exercise Surge Target Calculation</t>
  </si>
  <si>
    <t>The boxes below will help you calculate your surge target for the exercise. In the first box, please enter the total number of general medical/surgical licensed beds in your health care coalition, as provided by your recipient. The second box will show you the auto-calculated patient surge target, which is at least 10% of your total number of medical/surgical licensed beds in your health care coalition.  
--- Refer to section 3.1 in the Exercise Guide for additional information.</t>
  </si>
  <si>
    <t>What is the total number of general medical/surgical licensed beds in your health care coalition, as provided by your recipient?</t>
  </si>
  <si>
    <t>EXERCISE SURGE TARGET</t>
  </si>
  <si>
    <t>Scenario Description</t>
  </si>
  <si>
    <t xml:space="preserve">In the box below, provide a brief description of the HCC's exercise scenario. 
</t>
  </si>
  <si>
    <t>Core Functions</t>
  </si>
  <si>
    <t>HCC(s) can use the Core Functions to help identify and meet community needs, foster connections among health care partners, and strengthen the health care delivery system. 
Select the Core Functions the HCC intends to perform and evaluate during this exercise.
--- Refer to section 2.6 in the Exercise Guide for additional information.</t>
  </si>
  <si>
    <t>Included in the Exercise Scenario</t>
  </si>
  <si>
    <t>Assessment and Risk Mitigation</t>
  </si>
  <si>
    <t>Information Sharing</t>
  </si>
  <si>
    <t>Specialty Care Planning and Coordination</t>
  </si>
  <si>
    <t>Respond</t>
  </si>
  <si>
    <t>Health Care Workforce Support</t>
  </si>
  <si>
    <t>Resource Management</t>
  </si>
  <si>
    <t>Training, Exercise, and Evaluation</t>
  </si>
  <si>
    <t>Continuity and Recovery</t>
  </si>
  <si>
    <t>Organizational Development</t>
  </si>
  <si>
    <t>Additional Questions about Communities Most Impacted by Disasters in the Scenario</t>
  </si>
  <si>
    <r>
      <t>To better understand how</t>
    </r>
    <r>
      <rPr>
        <b/>
        <sz val="11"/>
        <color theme="1"/>
        <rFont val="Calibri"/>
        <family val="2"/>
        <scheme val="minor"/>
      </rPr>
      <t xml:space="preserve"> HCCs are supporting communities most impacted by disasters within their jurisdiction</t>
    </r>
    <r>
      <rPr>
        <sz val="11"/>
        <color theme="1"/>
        <rFont val="Calibri"/>
        <family val="2"/>
        <scheme val="minor"/>
      </rPr>
      <t xml:space="preserve">, please provide as much information as you can for the questions below. Each budget period, HCCs are responsible for updating their activities and plans to reflect the needs of communities most impacted by disasters in their jurisdiction.
</t>
    </r>
    <r>
      <rPr>
        <b/>
        <sz val="11"/>
        <color theme="1"/>
        <rFont val="Calibri"/>
        <family val="2"/>
        <scheme val="minor"/>
      </rPr>
      <t>Communities most impacted by disasters include</t>
    </r>
    <r>
      <rPr>
        <sz val="11"/>
        <color theme="1"/>
        <rFont val="Calibri"/>
        <family val="2"/>
        <scheme val="minor"/>
      </rPr>
      <t xml:space="preserve">: </t>
    </r>
    <r>
      <rPr>
        <sz val="11"/>
        <color theme="1"/>
        <rFont val="Calibri"/>
        <family val="2"/>
      </rPr>
      <t xml:space="preserve">
</t>
    </r>
    <r>
      <rPr>
        <sz val="11"/>
        <color theme="1"/>
        <rFont val="Aptos Narrow"/>
        <family val="2"/>
      </rPr>
      <t>•</t>
    </r>
    <r>
      <rPr>
        <sz val="11"/>
        <color theme="1"/>
        <rFont val="Calibri"/>
        <family val="2"/>
      </rPr>
      <t xml:space="preserve"> Individuals that are impacted due to their geographic location, such as those in rural, frontier, or otherwise isolated areas.</t>
    </r>
    <r>
      <rPr>
        <sz val="11"/>
        <color theme="1"/>
        <rFont val="Calibri"/>
        <family val="2"/>
        <scheme val="minor"/>
      </rPr>
      <t xml:space="preserve"> 
</t>
    </r>
    <r>
      <rPr>
        <sz val="11"/>
        <color theme="1"/>
        <rFont val="Aptos Narrow"/>
        <family val="2"/>
      </rPr>
      <t>•</t>
    </r>
    <r>
      <rPr>
        <sz val="11"/>
        <color theme="1"/>
        <rFont val="Calibri"/>
        <family val="2"/>
      </rPr>
      <t xml:space="preserve"> Children, pregnant individuals, older adults, immunocompromised individuals, and those with chronic physical or behavioral health conditions. </t>
    </r>
    <r>
      <rPr>
        <sz val="11"/>
        <color theme="1"/>
        <rFont val="Calibri"/>
        <family val="2"/>
        <scheme val="minor"/>
      </rPr>
      <t xml:space="preserve">
</t>
    </r>
    <r>
      <rPr>
        <sz val="11"/>
        <color theme="1"/>
        <rFont val="Calibri"/>
        <family val="2"/>
      </rPr>
      <t>• Individuals and groups who are impacted by the specific risk profile of a disaster or emergency.</t>
    </r>
    <r>
      <rPr>
        <sz val="11"/>
        <color theme="1"/>
        <rFont val="Calibri"/>
        <family val="2"/>
        <scheme val="minor"/>
      </rPr>
      <t xml:space="preserve">
</t>
    </r>
    <r>
      <rPr>
        <sz val="11"/>
        <color theme="1"/>
        <rFont val="Calibri"/>
        <family val="2"/>
      </rPr>
      <t xml:space="preserve">
Note: definition of 'communities most impacted by disasters' obtained from the Hospital Preparedness Program (HPP) cooperative agreement, EP-U3R-24-001.</t>
    </r>
  </si>
  <si>
    <t xml:space="preserve">1. Which communities most impacted by disasters will the HCC include in this scenario? </t>
  </si>
  <si>
    <t>2. What partnerships does the HCC have to meet the needs of communities most impacted by disasters in this scenario?</t>
  </si>
  <si>
    <t xml:space="preserve">3. What actions will the HCC take to meet the needs of communities most impacted by disasters in this scenario? </t>
  </si>
  <si>
    <t xml:space="preserve">4. Will the HCC utilize emPOWER data to identify communities most impacted by disasters during the planning for this exercise scenario? </t>
  </si>
  <si>
    <t>Yes</t>
  </si>
  <si>
    <t>Additional Questions about Public Health Agency Participation</t>
  </si>
  <si>
    <t>1. What specific roles have been assigned to public health agencies in this response?</t>
  </si>
  <si>
    <r>
      <t xml:space="preserve">2. Will public health agencies partner with any </t>
    </r>
    <r>
      <rPr>
        <sz val="11"/>
        <rFont val="Calibri"/>
        <family val="2"/>
        <scheme val="minor"/>
      </rPr>
      <t>additional HCC response partners</t>
    </r>
    <r>
      <rPr>
        <sz val="11"/>
        <color rgb="FFFF0000"/>
        <rFont val="Calibri"/>
        <family val="2"/>
        <scheme val="minor"/>
      </rPr>
      <t xml:space="preserve"> </t>
    </r>
    <r>
      <rPr>
        <sz val="11"/>
        <color theme="1"/>
        <rFont val="Calibri"/>
        <family val="2"/>
        <scheme val="minor"/>
      </rPr>
      <t xml:space="preserve">for this response (outside of acute care hospitals, EMS, and emergency management)? If yes, please list the types of additional HCC response partners and the roles that they will be assigned in this response. 
--- Refer to Appendix B in the Supplemental Guidance for examples of types of additional HCC response partners.
</t>
    </r>
  </si>
  <si>
    <t>Additional Questions about Emergency Management Participation</t>
  </si>
  <si>
    <t>1. What specific roles have been assigned to emergency management in this response?</t>
  </si>
  <si>
    <t>2. Will emergency management partner with any additional HCC response partners for this response (outside of acute care hospitals, EMS, and public health)? If yes, please list the types of additonal HCC response partners and the roles that they will be assigned in this response. 
--- Refer to Appendix B in the Supplemental Guidance for examples of types of additional HCC response partners.</t>
  </si>
  <si>
    <t>Align the Exercise Scenario with the HCC's Hazard Vulnerability Assessment (HVA)</t>
  </si>
  <si>
    <r>
      <t xml:space="preserve">• </t>
    </r>
    <r>
      <rPr>
        <b/>
        <sz val="11"/>
        <color theme="1"/>
        <rFont val="Calibri"/>
        <family val="2"/>
        <scheme val="minor"/>
      </rPr>
      <t>HCCs must enter the top five hazards, risks, and threats from the HCC's HVA</t>
    </r>
    <r>
      <rPr>
        <sz val="11"/>
        <color theme="1"/>
        <rFont val="Calibri"/>
        <family val="2"/>
        <scheme val="minor"/>
      </rPr>
      <t xml:space="preserve">,  
• </t>
    </r>
    <r>
      <rPr>
        <b/>
        <sz val="11"/>
        <color theme="1"/>
        <rFont val="Calibri"/>
        <family val="2"/>
        <scheme val="minor"/>
      </rPr>
      <t xml:space="preserve">Select the hazards, risks, and threats </t>
    </r>
    <r>
      <rPr>
        <sz val="11"/>
        <color theme="1"/>
        <rFont val="Calibri"/>
        <family val="2"/>
        <scheme val="minor"/>
      </rPr>
      <t>that will be used for the HCC's exercise scenario, 
• If the exercise scenario does not include any of the HCC's top five hazards, risks, and threats, please use the description box below to explain why the HCC chose a hazard, risk, or threat other than those listed in the HVA.</t>
    </r>
  </si>
  <si>
    <t>HCC HVA Hazards, Risks, and Threats</t>
  </si>
  <si>
    <t xml:space="preserve">Used for the Exercise Scenario </t>
  </si>
  <si>
    <t>Other Hazard (describe below)</t>
  </si>
  <si>
    <t>Describe If Other</t>
  </si>
  <si>
    <t>Exercise Priorities</t>
  </si>
  <si>
    <r>
      <t xml:space="preserve">Identify each exercise priority that the HCC will evaluate based on the description of the exercise scenario provided above.  
</t>
    </r>
    <r>
      <rPr>
        <b/>
        <sz val="11"/>
        <color theme="1"/>
        <rFont val="Calibri"/>
        <family val="2"/>
        <scheme val="minor"/>
      </rPr>
      <t xml:space="preserve">Note that exercise priorities should drive the development of the exercise objectives. </t>
    </r>
  </si>
  <si>
    <t xml:space="preserve">Exercise Priorities </t>
  </si>
  <si>
    <t>Emergency Department and Inpatient Medical</t>
  </si>
  <si>
    <t xml:space="preserve">Out-of-Hospital Response/Interagency Coordination </t>
  </si>
  <si>
    <t>Establishing an Alternate Care System</t>
  </si>
  <si>
    <t>Pediatric Care</t>
  </si>
  <si>
    <t xml:space="preserve">Chemical Emergency </t>
  </si>
  <si>
    <t>Radiation Emergency</t>
  </si>
  <si>
    <t>Burn Care</t>
  </si>
  <si>
    <t>Trauma Care</t>
  </si>
  <si>
    <t>Behavioral Health Needs Response</t>
  </si>
  <si>
    <t>Infectious Disease Outbreak and Surge Response</t>
  </si>
  <si>
    <t>Distribute Medical Countermeasures</t>
  </si>
  <si>
    <t xml:space="preserve">Healthcare Facility Evacuation </t>
  </si>
  <si>
    <t>Manage Mass Fatalities</t>
  </si>
  <si>
    <t xml:space="preserve">Interstate or Federal Patient Movement </t>
  </si>
  <si>
    <t>Communications Disruption/Failure</t>
  </si>
  <si>
    <t>Cybersecurity</t>
  </si>
  <si>
    <t>Critical Infrastructure</t>
  </si>
  <si>
    <t>Other (describe below)</t>
  </si>
  <si>
    <t xml:space="preserve"> Exercise Scope</t>
  </si>
  <si>
    <t>Enter the following information related to the scope of the exercise:</t>
  </si>
  <si>
    <t>Element</t>
  </si>
  <si>
    <t>Description</t>
  </si>
  <si>
    <t>Exercise Type</t>
  </si>
  <si>
    <t xml:space="preserve"> Functional Exercise</t>
  </si>
  <si>
    <t>Full Scale Exercise</t>
  </si>
  <si>
    <t>Required Plans</t>
  </si>
  <si>
    <t>Exercise Location</t>
  </si>
  <si>
    <t>Exercise Duration</t>
  </si>
  <si>
    <t xml:space="preserve">Additional HPP Exercise Requirements Incorporated into the MRSE </t>
  </si>
  <si>
    <t xml:space="preserve">Patient Movement </t>
  </si>
  <si>
    <t xml:space="preserve">Federal Patient Movement </t>
  </si>
  <si>
    <t xml:space="preserve">Cybersecurity </t>
  </si>
  <si>
    <t>Non-Cyber Extended Downtime</t>
  </si>
  <si>
    <t>Exercise to Address Additional Jurisdictional Priorities or Areas of Improvement</t>
  </si>
  <si>
    <t>Statewide</t>
  </si>
  <si>
    <t>Exercise Objectives</t>
  </si>
  <si>
    <r>
      <t xml:space="preserve">In addition to the listed, required MRSE objectives, HCCs have the </t>
    </r>
    <r>
      <rPr>
        <u/>
        <sz val="11"/>
        <color theme="1"/>
        <rFont val="Calibri"/>
        <family val="2"/>
        <scheme val="minor"/>
      </rPr>
      <t>option</t>
    </r>
    <r>
      <rPr>
        <sz val="11"/>
        <color theme="1"/>
        <rFont val="Calibri"/>
        <family val="2"/>
        <scheme val="minor"/>
      </rPr>
      <t xml:space="preserve"> to include additional exercise objectives below. 
</t>
    </r>
    <r>
      <rPr>
        <b/>
        <sz val="11"/>
        <color theme="1"/>
        <rFont val="Calibri"/>
        <family val="2"/>
        <scheme val="minor"/>
      </rPr>
      <t xml:space="preserve">Note that all the exercise objectives will be utilized in the evaluation of the exercise. </t>
    </r>
  </si>
  <si>
    <t xml:space="preserve">MRSE Objectives </t>
  </si>
  <si>
    <t>Required</t>
  </si>
  <si>
    <t xml:space="preserve">1. HCC(s) engage health care partners and their executives to participate in the exercise and the After-Action Review within the HPP budget period. </t>
  </si>
  <si>
    <t>2. HCC(s) effectively notify HCC health care partners of an incident and facilitate ongoing information sharing during a community-wide emergency or disaster.</t>
  </si>
  <si>
    <t>3. HCC(s) demonstrate their ability to assess and meet critical resource needs (personnel, supplies, equipment, etc.) to manage patient surge during a community-wide emergency or disaster by the end of the MRSE.</t>
  </si>
  <si>
    <t>4. HCC(s) demonstrate their ability to reduce patient morbidity and mortality through appropriate patient placement during a large patient surge by assisting with the identification and coordination of available patient care resources by the end of the MRSE.</t>
  </si>
  <si>
    <t xml:space="preserve">Health Care Coalition (HCC) Exercise Objectives </t>
  </si>
  <si>
    <t xml:space="preserve">Enter additional exercise objectives that the HCC(s) will use for the exercise, including objectives specific to the Core Functions being evaluated for the exercise. </t>
  </si>
  <si>
    <t xml:space="preserve"> Planning and Coordination</t>
  </si>
  <si>
    <r>
      <t xml:space="preserve">In this section, the HCC will: 
• Assign the exercise planning team and determine roles (refer to section 2.11 in the MRSE Exercise Guide for exercise planning team roles and responsibilities),
</t>
    </r>
    <r>
      <rPr>
        <sz val="11"/>
        <color theme="1"/>
        <rFont val="Calibri"/>
        <family val="2"/>
      </rPr>
      <t xml:space="preserve">• List the participating member organizations and indicate which organizations are critical to execution of the exercise, and </t>
    </r>
    <r>
      <rPr>
        <sz val="11"/>
        <color theme="1"/>
        <rFont val="Calibri"/>
        <family val="2"/>
        <scheme val="minor"/>
      </rPr>
      <t xml:space="preserve">
• Describe any additional exercise requirements that this exercise will be used to meet (if any).
</t>
    </r>
    <r>
      <rPr>
        <u/>
        <sz val="11"/>
        <color theme="1"/>
        <rFont val="Calibri"/>
        <family val="2"/>
        <scheme val="minor"/>
      </rPr>
      <t xml:space="preserve">
</t>
    </r>
    <r>
      <rPr>
        <b/>
        <u/>
        <sz val="11"/>
        <color theme="1"/>
        <rFont val="Calibri"/>
        <family val="2"/>
        <scheme val="minor"/>
      </rPr>
      <t xml:space="preserve">Please complete all sections in this tab. </t>
    </r>
  </si>
  <si>
    <t>Exercise Planning Team</t>
  </si>
  <si>
    <r>
      <t xml:space="preserve">Identify each member of the exercise planning team and their assigned role.
This list </t>
    </r>
    <r>
      <rPr>
        <b/>
        <i/>
        <sz val="11"/>
        <color theme="1"/>
        <rFont val="Calibri"/>
        <family val="2"/>
        <scheme val="minor"/>
      </rPr>
      <t>should</t>
    </r>
    <r>
      <rPr>
        <sz val="11"/>
        <color theme="1"/>
        <rFont val="Calibri"/>
        <family val="2"/>
        <scheme val="minor"/>
      </rPr>
      <t xml:space="preserve"> include, but is not limited to, the following: 
1) Exercise Director
2) Exercise Evaluator
3) HCC Clinical Advisor
4) Duty Officer</t>
    </r>
  </si>
  <si>
    <t>Name</t>
  </si>
  <si>
    <t>Phone Number</t>
  </si>
  <si>
    <t>Email Address</t>
  </si>
  <si>
    <t>Exercise Planning Team Role</t>
  </si>
  <si>
    <t>Assigned Team Members</t>
  </si>
  <si>
    <t>Exercise Director</t>
  </si>
  <si>
    <t>HCC RCC</t>
  </si>
  <si>
    <t>HCC Clinical Advisor</t>
  </si>
  <si>
    <t>Exercise Evaluator</t>
  </si>
  <si>
    <t>Duty Officer</t>
  </si>
  <si>
    <t>Exercise Facilitator</t>
  </si>
  <si>
    <t>Other Team Members</t>
  </si>
  <si>
    <t xml:space="preserve">Additional Planning Team Considerations </t>
  </si>
  <si>
    <t>Describe any additional exercise requirements that this exercise will be used to meet.</t>
  </si>
  <si>
    <t>Will health care partners be utilizing the exercise to meet other requirements (e.g., PHEP, Joint Commission, CMS, etc.), or will the exercise be combined with a larger exercise?</t>
  </si>
  <si>
    <t>If yes, please identify the requirements and/or exercise.</t>
  </si>
  <si>
    <t>If yes, how will health care partners expand the exercise to meet the requirement(s), and/or be used in combination with a larger exercise?</t>
  </si>
  <si>
    <t xml:space="preserve">Exercise Participants </t>
  </si>
  <si>
    <r>
      <t xml:space="preserve">Enter the following information for each organization that is planning to participate in the MRSE.  Please be sure to complete the entire row in full.   
</t>
    </r>
    <r>
      <rPr>
        <b/>
        <i/>
        <sz val="11"/>
        <color theme="1"/>
        <rFont val="Calibri"/>
        <family val="2"/>
        <scheme val="minor"/>
      </rPr>
      <t xml:space="preserve">Note that a 'key health care partner' is defined as an organization that is crucial to successfully respond to the exercise scenario. </t>
    </r>
  </si>
  <si>
    <t>Organization Name</t>
  </si>
  <si>
    <t>Organization Type</t>
  </si>
  <si>
    <t xml:space="preserve"> Key Health Care Partner?</t>
  </si>
  <si>
    <t>Organization POC</t>
  </si>
  <si>
    <t xml:space="preserve">Contact Information </t>
  </si>
  <si>
    <t>Public Health</t>
  </si>
  <si>
    <t>Primary Health Care</t>
  </si>
  <si>
    <t xml:space="preserve"> Resource Requirements</t>
  </si>
  <si>
    <r>
      <t xml:space="preserve">In this section, the HCC will:
Determine specific resource needs (personnel, bed types, pharmaceuticals, medical supplies and equipment, patient transport units, specialized response units) for the exercise. Note that 'included (critical)' is defined as being crucial to successfully respond to the exercise scenario, and 'included (non-critical)' is defined as being helpful but not required to respond to the exercise scenario. 
</t>
    </r>
    <r>
      <rPr>
        <b/>
        <u/>
        <sz val="11"/>
        <color theme="1"/>
        <rFont val="Calibri"/>
        <family val="2"/>
        <scheme val="minor"/>
      </rPr>
      <t xml:space="preserve">Please complete all sections in this tab. </t>
    </r>
    <r>
      <rPr>
        <sz val="11"/>
        <color theme="1"/>
        <rFont val="Calibri"/>
        <family val="2"/>
        <scheme val="minor"/>
      </rPr>
      <t xml:space="preserve">
Note: Performance Measure numbers and language on this tab are subject to change based on updates for the new performance cycle. </t>
    </r>
  </si>
  <si>
    <t xml:space="preserve"> Required Resources</t>
  </si>
  <si>
    <r>
      <rPr>
        <b/>
        <sz val="11"/>
        <color theme="1"/>
        <rFont val="Calibri"/>
        <family val="2"/>
        <scheme val="minor"/>
      </rPr>
      <t>Based on the exercise scenario</t>
    </r>
    <r>
      <rPr>
        <sz val="11"/>
        <color theme="1"/>
        <rFont val="Calibri"/>
        <family val="2"/>
        <scheme val="minor"/>
      </rPr>
      <t xml:space="preserve">, identify whether or not each resource will be required during the response. For each required resource, indicate if that resource is considered critical or non-critical to the successful care and management of the surge patients. Note that </t>
    </r>
    <r>
      <rPr>
        <b/>
        <sz val="11"/>
        <color theme="1"/>
        <rFont val="Calibri"/>
        <family val="2"/>
        <scheme val="minor"/>
      </rPr>
      <t xml:space="preserve">'included (critical)' is defined as being crucial to successfully respond to the exercise scenario, and 'included (non-critical)' is defined as being helpful but not required to respond to the exercise scenario.     </t>
    </r>
    <r>
      <rPr>
        <sz val="11"/>
        <color theme="1"/>
        <rFont val="Calibri"/>
        <family val="2"/>
        <scheme val="minor"/>
      </rPr>
      <t xml:space="preserve"> </t>
    </r>
  </si>
  <si>
    <r>
      <rPr>
        <b/>
        <i/>
        <sz val="11"/>
        <color theme="1"/>
        <rFont val="Calibri"/>
        <family val="2"/>
        <scheme val="minor"/>
      </rPr>
      <t xml:space="preserve">Select Personnel Categories to Calculate Performance Measure 16: </t>
    </r>
    <r>
      <rPr>
        <b/>
        <sz val="11"/>
        <color theme="1"/>
        <rFont val="Calibri"/>
        <family val="2"/>
        <scheme val="minor"/>
      </rPr>
      <t xml:space="preserve">
</t>
    </r>
  </si>
  <si>
    <t>In consultation with the HCC Clinical Advisor, select the personnel categories that will be crucial to the response (critical) and those that would be helpful but are not required (non-critical).</t>
  </si>
  <si>
    <r>
      <rPr>
        <b/>
        <sz val="11"/>
        <color theme="1"/>
        <rFont val="Calibri"/>
        <family val="2"/>
        <scheme val="minor"/>
      </rPr>
      <t>These categories will be used to support the calculation of Performance Measure 16</t>
    </r>
    <r>
      <rPr>
        <sz val="11"/>
        <color theme="1"/>
        <rFont val="Calibri"/>
        <family val="2"/>
        <scheme val="minor"/>
      </rPr>
      <t>.</t>
    </r>
  </si>
  <si>
    <t>Personnel Categories</t>
  </si>
  <si>
    <t>Included (Critical)</t>
  </si>
  <si>
    <t>Included  
(Non-Critical)</t>
  </si>
  <si>
    <t>Critical Care Physicians</t>
  </si>
  <si>
    <t>Critical Care Nurses</t>
  </si>
  <si>
    <t>Advanced Practice Nurses</t>
  </si>
  <si>
    <t>Physicians Assistants</t>
  </si>
  <si>
    <t>Respiratory Therapists</t>
  </si>
  <si>
    <t>Pharmacists</t>
  </si>
  <si>
    <t>Dieticians, Physiotherapists, and Occupational Therapists</t>
  </si>
  <si>
    <t>Mental Health Clinicians, Social Workers, Chaplaincy, and Clinical Ethicists</t>
  </si>
  <si>
    <t>Trauma, Emergency Department, and Perioperative Services</t>
  </si>
  <si>
    <t>Pediatrics, Neonatal, and Obstetric Services</t>
  </si>
  <si>
    <t>Laboratory and Diagnostic Imaging Services</t>
  </si>
  <si>
    <t>Environmental Services Staff</t>
  </si>
  <si>
    <t>Clinical Supply Staff</t>
  </si>
  <si>
    <t>Sterile Processing Technicians</t>
  </si>
  <si>
    <t>Facilities and Information Technology</t>
  </si>
  <si>
    <t>Security</t>
  </si>
  <si>
    <t>Admin and Finance</t>
  </si>
  <si>
    <t>Other personnel (describe below)</t>
  </si>
  <si>
    <t xml:space="preserve">Select Beds, Pharmaceuticals, and Medical Supplies/Equipment to Calculate Performance Measure 17: </t>
  </si>
  <si>
    <t>In consultation with the HCC Clinical Advisor, select the bed types, pharmaceuticals, and medical supplies and equipment that will be crucial to the response (critical) and those that would be helpful but are not required (non-critical).</t>
  </si>
  <si>
    <t>These categories will be used to support the calculation of Performance Measure 17.</t>
  </si>
  <si>
    <t>Receiving Facility Bed Types</t>
  </si>
  <si>
    <t>Emergency department beds</t>
  </si>
  <si>
    <t xml:space="preserve">General Medical/Surgical or General Inpatient </t>
  </si>
  <si>
    <t>ICU beds (SICU, MICU, CCU)</t>
  </si>
  <si>
    <t>Post critical care (monitored/stepdown) beds</t>
  </si>
  <si>
    <t>Surgical unit beds (pre-op, post-op, and procedural)</t>
  </si>
  <si>
    <t>Labor and delivery unit beds</t>
  </si>
  <si>
    <t>Psychiatric unit beds</t>
  </si>
  <si>
    <t>General pediatric unit beds</t>
  </si>
  <si>
    <t>Pediatric ICU beds</t>
  </si>
  <si>
    <t>Neonatal ICU beds</t>
  </si>
  <si>
    <t>Oncology unit beds</t>
  </si>
  <si>
    <t>Long term care beds</t>
  </si>
  <si>
    <t>Urgent care beds</t>
  </si>
  <si>
    <t>Alternate care site beds</t>
  </si>
  <si>
    <t>Other bed types (describe below)</t>
  </si>
  <si>
    <t>Receiving Facility Pharmaceuticals</t>
  </si>
  <si>
    <t>Analgesia and sedation medications (oral and injectable)</t>
  </si>
  <si>
    <t>Anesthesia medications</t>
  </si>
  <si>
    <t>Antibiotics (oral and injectable)</t>
  </si>
  <si>
    <t>Antivirals</t>
  </si>
  <si>
    <t>Tetanus vaccine</t>
  </si>
  <si>
    <t>Pressor medications</t>
  </si>
  <si>
    <t>Antiemetics</t>
  </si>
  <si>
    <t>Respiratory medications</t>
  </si>
  <si>
    <t>Anticonvulsant drugs</t>
  </si>
  <si>
    <t>Antidotes (e.g., atropine, hydroxocobalamin)</t>
  </si>
  <si>
    <t>Psychotropic medications</t>
  </si>
  <si>
    <t>Blood products</t>
  </si>
  <si>
    <t>Intravenous fluids</t>
  </si>
  <si>
    <t>Oxygen</t>
  </si>
  <si>
    <t>Other pharmaceuticals (describe below)</t>
  </si>
  <si>
    <t>Receiving Facility Medical Supplies and Equipment</t>
  </si>
  <si>
    <t>Infusion pumps</t>
  </si>
  <si>
    <t>Ventilators</t>
  </si>
  <si>
    <t>Bedside monitors</t>
  </si>
  <si>
    <t>Airway suction (adult and pediatric)</t>
  </si>
  <si>
    <t>Surgical equipment and supplies</t>
  </si>
  <si>
    <t>Supplies needed to administer pharmaceuticals, blood products, and IV fluids</t>
  </si>
  <si>
    <t>Other medical supplies and equipment (describe below)</t>
  </si>
  <si>
    <t>Select EMS Response Resource Categories to Calculate Performance Measure 18:</t>
  </si>
  <si>
    <t xml:space="preserve">In consultation with the HCC Clinical Advisor and/or EMS members, select the EMS response resource categories that will be crucial to the response (critical) and those that would be helpful but are not required  (non-critical). </t>
  </si>
  <si>
    <r>
      <rPr>
        <b/>
        <sz val="11"/>
        <color theme="1"/>
        <rFont val="Calibri"/>
        <family val="2"/>
        <scheme val="minor"/>
      </rPr>
      <t>These categories will be used to support the calculation of Performance Measure 18</t>
    </r>
    <r>
      <rPr>
        <sz val="11"/>
        <color theme="1"/>
        <rFont val="Calibri"/>
        <family val="2"/>
        <scheme val="minor"/>
      </rPr>
      <t>.</t>
    </r>
  </si>
  <si>
    <t>Patient Transport Units</t>
  </si>
  <si>
    <t>Included 
(Non-Critical)</t>
  </si>
  <si>
    <t>Ground ambulance (Basic Life Support)</t>
  </si>
  <si>
    <t>Ground ambulance (Advanced Life Support)</t>
  </si>
  <si>
    <t>Multi-patient medical transport vehicle (e.g. Ambulance Bus)</t>
  </si>
  <si>
    <t>Air ambulance fixed-wing (critical care transport)</t>
  </si>
  <si>
    <t>Air ambulance fixed-wing (non-critical care transport)</t>
  </si>
  <si>
    <t>Air ambulance rotary-wing (critical care transport)</t>
  </si>
  <si>
    <t>Air ambulance rotary-wing (non-critical care transport)</t>
  </si>
  <si>
    <t>Specialized Response Units</t>
  </si>
  <si>
    <t>Incident management team (on scene)</t>
  </si>
  <si>
    <t>Hazmat team</t>
  </si>
  <si>
    <t>Decontamination team</t>
  </si>
  <si>
    <t>Search and rescue team</t>
  </si>
  <si>
    <t>Mass casualty support unit</t>
  </si>
  <si>
    <t>Specialized protective equipment</t>
  </si>
  <si>
    <t>Other EMS response resources (describe below)</t>
  </si>
  <si>
    <t xml:space="preserve">Before moving to Phase II, please submit Phase I of this tool to your recipient for review and approval. </t>
  </si>
  <si>
    <t>Exercise Initial Actions</t>
  </si>
  <si>
    <t>For each exercise action, please answer the questions and record the relevant information as the exercise progresses.</t>
  </si>
  <si>
    <t>Starting the Exercise</t>
  </si>
  <si>
    <r>
      <t xml:space="preserve">
In this step, once the incident has been triggered, the HCC should initiate its exercise response in accordance with its Response Plan. 
</t>
    </r>
    <r>
      <rPr>
        <b/>
        <sz val="11"/>
        <color theme="1"/>
        <rFont val="Calibri"/>
        <family val="2"/>
        <scheme val="minor"/>
      </rPr>
      <t>Note</t>
    </r>
    <r>
      <rPr>
        <sz val="11"/>
        <color theme="1"/>
        <rFont val="Calibri"/>
        <family val="2"/>
        <scheme val="minor"/>
      </rPr>
      <t xml:space="preserve">: </t>
    </r>
    <r>
      <rPr>
        <b/>
        <sz val="11"/>
        <color theme="1"/>
        <rFont val="Calibri"/>
        <family val="2"/>
        <scheme val="minor"/>
      </rPr>
      <t xml:space="preserve">plain language is a key component of interoperable communications and is important for emergency response.  To prevent confusion with real-world communications or accidental deployment of resources, all communications must be clearly identified as exercise-related (e.g., beginning and ending all exercise messages with the phrase, "Exercise, Exercise, Exercise").
</t>
    </r>
    <r>
      <rPr>
        <b/>
        <u/>
        <sz val="11"/>
        <color theme="1"/>
        <rFont val="Calibri"/>
        <family val="2"/>
        <scheme val="minor"/>
      </rPr>
      <t>Qualitative Questions Related to Incident Recognition:</t>
    </r>
    <r>
      <rPr>
        <sz val="11"/>
        <color theme="1"/>
        <rFont val="Calibri"/>
        <family val="2"/>
        <scheme val="minor"/>
      </rPr>
      <t xml:space="preserve">
</t>
    </r>
  </si>
  <si>
    <t>1.</t>
  </si>
  <si>
    <t>How was the HCC notified of the incident?</t>
  </si>
  <si>
    <t>2.</t>
  </si>
  <si>
    <t>What were the responding units?</t>
  </si>
  <si>
    <t>3.</t>
  </si>
  <si>
    <t>Describe the reported injuries (approximate number/description).</t>
  </si>
  <si>
    <t>4.</t>
  </si>
  <si>
    <t>How will these, and any other factors, impact operating conditions and patient care?</t>
  </si>
  <si>
    <t>Activation, Notification, and Mobilization</t>
  </si>
  <si>
    <r>
      <t xml:space="preserve">In this step, the HCC begins the process to activate the response, notify health care partners based on the surge type and scale, and mobilize itself or other teams (e.g., Incident Management Team, if applicable). HCCs should follow the method defined in their Response Plan.
</t>
    </r>
    <r>
      <rPr>
        <b/>
        <sz val="11"/>
        <color theme="1"/>
        <rFont val="Calibri"/>
        <family val="2"/>
        <scheme val="minor"/>
      </rPr>
      <t>Note: sample text for all exercise-required communication from the HCC to its health care partners is available in the MRSE Exercise Guide and can be adapted to the HCC's specific needs.</t>
    </r>
  </si>
  <si>
    <r>
      <rPr>
        <b/>
        <u/>
        <sz val="11"/>
        <color theme="1"/>
        <rFont val="Calibri"/>
        <family val="2"/>
        <scheme val="minor"/>
      </rPr>
      <t>The following is used to calculate Performance Measure 14</t>
    </r>
    <r>
      <rPr>
        <sz val="11"/>
        <color theme="1"/>
        <rFont val="Calibri"/>
        <family val="2"/>
        <scheme val="minor"/>
      </rPr>
      <t xml:space="preserve">:
Note: Performance Measure number and language is subject to change based on updates for the new performance cycle. </t>
    </r>
  </si>
  <si>
    <t>The following is used to calculate Performance Measure 14:</t>
  </si>
  <si>
    <t>(i)</t>
  </si>
  <si>
    <t>How many HCC members were notified of the incident?</t>
  </si>
  <si>
    <t>(ii)</t>
  </si>
  <si>
    <t>How many HCC members acknowledged and responded to the notification within the amount of time specified by the HCC?</t>
  </si>
  <si>
    <r>
      <rPr>
        <b/>
        <u/>
        <sz val="11"/>
        <color theme="1"/>
        <rFont val="Calibri"/>
        <family val="2"/>
        <scheme val="minor"/>
      </rPr>
      <t>Qualitative Questions Related to Activation, Notification and Mobilization</t>
    </r>
    <r>
      <rPr>
        <sz val="11"/>
        <color theme="1"/>
        <rFont val="Calibri"/>
        <family val="2"/>
        <scheme val="minor"/>
      </rPr>
      <t>:</t>
    </r>
  </si>
  <si>
    <t>Activation and Notification</t>
  </si>
  <si>
    <t>What are the primary and/or secondary systems utilized to notify and activate an HCC response?</t>
  </si>
  <si>
    <t>Telephone (landline, fax, government emergency telecommunications service)</t>
  </si>
  <si>
    <t>Internet (email, cable, fiber-optic, Voice-Over Internet Protocol [VOIP])</t>
  </si>
  <si>
    <t>Radio (land mobile radio system, amateur, two-way)</t>
  </si>
  <si>
    <t>Cellular (text, calls, data, pager, Wireless Priority Service)</t>
  </si>
  <si>
    <t>Satellite (phone, data)</t>
  </si>
  <si>
    <t>Other</t>
  </si>
  <si>
    <t>What is the process used to notify and mobilize your support team?</t>
  </si>
  <si>
    <t>What is the primary and secondary system utilized to alert HCC members?</t>
  </si>
  <si>
    <t>Mobilization</t>
  </si>
  <si>
    <t>What positions were part of your HCC’s incident management and/or incident support team during the exercise?</t>
  </si>
  <si>
    <t>What positions were activated for this response?</t>
  </si>
  <si>
    <t>How long did it take you to activate your  team?</t>
  </si>
  <si>
    <t>What were the barriers/issues experienced with notification/activation/mobilization?</t>
  </si>
  <si>
    <t>Exercise Operations</t>
  </si>
  <si>
    <r>
      <t xml:space="preserve">Once the HCC is mobilized, the health care partners will confirm the anticipated resource needs documented during </t>
    </r>
    <r>
      <rPr>
        <i/>
        <sz val="11"/>
        <color theme="1"/>
        <rFont val="Calibri"/>
        <family val="2"/>
        <scheme val="minor"/>
      </rPr>
      <t xml:space="preserve">Phase I: Plan &amp; Scope. </t>
    </r>
    <r>
      <rPr>
        <sz val="11"/>
        <color theme="1"/>
        <rFont val="Calibri"/>
        <family val="2"/>
        <scheme val="minor"/>
      </rPr>
      <t>Any adjustments required can be done in the Resource Requirements tab of this tool. The health care partners  will review the incident scenario, scale, total number of patients, as well as the anticipated resource requirements in the exercise tool. They will confirm or modify all resource needs – bed types, personnel, pharmaceuticals, medical supplies and equipment, EMS-related assets, and other first responder resources.
For each exercise action below, please answer the following questions and record the relevant information as the exercise progresses.</t>
    </r>
  </si>
  <si>
    <r>
      <rPr>
        <b/>
        <u/>
        <sz val="11"/>
        <rFont val="Calibri"/>
        <family val="2"/>
        <scheme val="minor"/>
      </rPr>
      <t>Information Gathering</t>
    </r>
    <r>
      <rPr>
        <sz val="11"/>
        <rFont val="Calibri"/>
        <family val="2"/>
        <scheme val="minor"/>
      </rPr>
      <t xml:space="preserve">:
In this step, the HCC will be communicating with participating health care partners to maintain situational awareness, share information, assess resource availability, and support identification and sharing of resources. Communication with partners during this step should follow the channels articulated in the HCC’s governing response plan although HCCs are encouraged to maintain situational awareness with all HCC health care partners and not only exercise participants. The Exercise Evaluator may monitor all initial information requests throughout the exercise and return to complete this section. Requests for information should be accompanied by a response time specified by the HCC. </t>
    </r>
  </si>
  <si>
    <r>
      <rPr>
        <b/>
        <u/>
        <sz val="11"/>
        <color theme="1"/>
        <rFont val="Calibri"/>
        <family val="2"/>
        <scheme val="minor"/>
      </rPr>
      <t>The following is used to calculate Performance Measure 15</t>
    </r>
    <r>
      <rPr>
        <sz val="11"/>
        <color theme="1"/>
        <rFont val="Calibri"/>
        <family val="2"/>
        <scheme val="minor"/>
      </rPr>
      <t xml:space="preserve">:
Note: Performance Measure numbers and language on this tab are subject to change based on updates for the new performance cycle. </t>
    </r>
  </si>
  <si>
    <t>The following is used to calculate Performance Measure 15:</t>
  </si>
  <si>
    <t>How many HCC members (including facilities and EMS) were contacted with an initial information request?</t>
  </si>
  <si>
    <t>How many HCC members responded to the initial information request within the specified amount of time?</t>
  </si>
  <si>
    <t>The following is used to calculate Performance Measure 12:</t>
  </si>
  <si>
    <t>How many HCC members were contacted with an information request using a secondary/backup system?</t>
  </si>
  <si>
    <t>How many HCC members acknowledged and responded to the information request using a secondary/backup system?</t>
  </si>
  <si>
    <r>
      <rPr>
        <b/>
        <u/>
        <sz val="11"/>
        <color theme="1"/>
        <rFont val="Calibri"/>
        <family val="2"/>
        <scheme val="minor"/>
      </rPr>
      <t>Qualitative Questions Related to Information Sharing</t>
    </r>
    <r>
      <rPr>
        <sz val="11"/>
        <color theme="1"/>
        <rFont val="Calibri"/>
        <family val="2"/>
        <scheme val="minor"/>
      </rPr>
      <t>:</t>
    </r>
  </si>
  <si>
    <t>1a.</t>
  </si>
  <si>
    <t>What incident reporting system(s) / sharing platform(s) were utilized by the HCC to collect and share information during the exercise?</t>
  </si>
  <si>
    <t>1b.</t>
  </si>
  <si>
    <t xml:space="preserve">Was the use of alternate systems /platforms required? Please describe. </t>
  </si>
  <si>
    <t>Who maintains the incident reporting system(s) / sharing platform(s)?</t>
  </si>
  <si>
    <t>Who from the HCC has access to the incident reporting system(s) / sharing platform(s)?</t>
  </si>
  <si>
    <t>What process do you use to manage ongoing requests for information from HCC members and other partners?</t>
  </si>
  <si>
    <t>Resource Coordination</t>
  </si>
  <si>
    <r>
      <t xml:space="preserve">For each personnel category that was selected in the Resource Requirements tab, </t>
    </r>
    <r>
      <rPr>
        <b/>
        <sz val="11"/>
        <color theme="1"/>
        <rFont val="Calibri"/>
        <family val="2"/>
        <scheme val="minor"/>
      </rPr>
      <t>in the green cells</t>
    </r>
    <r>
      <rPr>
        <sz val="11"/>
        <color theme="1"/>
        <rFont val="Calibri"/>
        <family val="2"/>
        <scheme val="minor"/>
      </rPr>
      <t xml:space="preserve">, please select whether sufficient resources were available to support the surge at all surging facilities. </t>
    </r>
    <r>
      <rPr>
        <b/>
        <u/>
        <sz val="11"/>
        <color theme="1"/>
        <rFont val="Calibri"/>
        <family val="2"/>
        <scheme val="minor"/>
      </rPr>
      <t>These data will be used to support the calculation of Performance Measure 16</t>
    </r>
    <r>
      <rPr>
        <sz val="11"/>
        <color theme="1"/>
        <rFont val="Calibri"/>
        <family val="2"/>
        <scheme val="minor"/>
      </rPr>
      <t xml:space="preserve">. Sample text for requesting this information can be found in the Exercise Guide.
Note: Performance Measure number and language is subject to change based on updates for the new performance cycle. </t>
    </r>
  </si>
  <si>
    <r>
      <t xml:space="preserve">Were Sufficient Quantities Available </t>
    </r>
    <r>
      <rPr>
        <sz val="11"/>
        <rFont val="Calibri"/>
        <family val="2"/>
      </rPr>
      <t>During the Response</t>
    </r>
    <r>
      <rPr>
        <sz val="11"/>
        <rFont val="Calibri"/>
        <family val="2"/>
        <scheme val="minor"/>
      </rPr>
      <t>?</t>
    </r>
  </si>
  <si>
    <t>Not selected to test</t>
  </si>
  <si>
    <t>No</t>
  </si>
  <si>
    <t>Describe Other Categories</t>
  </si>
  <si>
    <r>
      <t>For each receiving facility resource category that was selected in the Resource Requirements tab,</t>
    </r>
    <r>
      <rPr>
        <sz val="11"/>
        <color theme="1"/>
        <rFont val="Calibri"/>
        <family val="2"/>
        <scheme val="minor"/>
      </rPr>
      <t xml:space="preserve"> </t>
    </r>
    <r>
      <rPr>
        <b/>
        <sz val="11"/>
        <color theme="1"/>
        <rFont val="Calibri"/>
        <family val="2"/>
        <scheme val="minor"/>
      </rPr>
      <t>in the green cells</t>
    </r>
    <r>
      <rPr>
        <sz val="11"/>
        <color theme="1"/>
        <rFont val="Calibri"/>
        <family val="2"/>
        <scheme val="minor"/>
      </rPr>
      <t xml:space="preserve">, please select whether sufficient resources were available to support the surge. These data will be used to support the calculation of </t>
    </r>
    <r>
      <rPr>
        <b/>
        <sz val="11"/>
        <color theme="1"/>
        <rFont val="Calibri"/>
        <family val="2"/>
        <scheme val="minor"/>
      </rPr>
      <t>Performance Measure 17</t>
    </r>
    <r>
      <rPr>
        <sz val="11"/>
        <color theme="1"/>
        <rFont val="Calibri"/>
        <family val="2"/>
        <scheme val="minor"/>
      </rPr>
      <t xml:space="preserve">. Sample text for requesting this information is available in the Exercise Guide.
Note: Performance Measure number and language is subject to change based on updates for the new performance cycle. </t>
    </r>
  </si>
  <si>
    <t>Critical Resources</t>
  </si>
  <si>
    <t>Beds</t>
  </si>
  <si>
    <t>General Medical/Surgical or General Inpatient</t>
  </si>
  <si>
    <t>Other beds (describe below)</t>
  </si>
  <si>
    <t>Pharmaceuticals</t>
  </si>
  <si>
    <t>Other Pharmaceuticals (describe below)</t>
  </si>
  <si>
    <t>Medical Supplies and Equipment</t>
  </si>
  <si>
    <r>
      <t xml:space="preserve">For each EMS response resource category that was selected in the Resource Requirements tab, </t>
    </r>
    <r>
      <rPr>
        <b/>
        <sz val="11"/>
        <color theme="1"/>
        <rFont val="Calibri"/>
        <family val="2"/>
        <scheme val="minor"/>
      </rPr>
      <t>in the green cells</t>
    </r>
    <r>
      <rPr>
        <sz val="11"/>
        <color theme="1"/>
        <rFont val="Calibri"/>
        <family val="2"/>
        <scheme val="minor"/>
      </rPr>
      <t xml:space="preserve">, please select whether sufficient resources were available to support the surge. These data will be used to support the calculation of </t>
    </r>
    <r>
      <rPr>
        <b/>
        <sz val="11"/>
        <color theme="1"/>
        <rFont val="Calibri"/>
        <family val="2"/>
        <scheme val="minor"/>
      </rPr>
      <t>Performance Measure 18</t>
    </r>
    <r>
      <rPr>
        <sz val="11"/>
        <color theme="1"/>
        <rFont val="Calibri"/>
        <family val="2"/>
        <scheme val="minor"/>
      </rPr>
      <t xml:space="preserve">.
Note: Performance Measure number and language is subject to change based on updates for the new performance cycle. </t>
    </r>
  </si>
  <si>
    <t>EMS Response Resources</t>
  </si>
  <si>
    <r>
      <rPr>
        <b/>
        <u/>
        <sz val="11"/>
        <color theme="1"/>
        <rFont val="Calibri"/>
        <family val="2"/>
        <scheme val="minor"/>
      </rPr>
      <t>Qualitative Questions Related to Resource Coordination</t>
    </r>
    <r>
      <rPr>
        <sz val="11"/>
        <color theme="1"/>
        <rFont val="Calibri"/>
        <family val="2"/>
        <scheme val="minor"/>
      </rPr>
      <t>:</t>
    </r>
  </si>
  <si>
    <t xml:space="preserve">Describe the HCC's current role in resource management and planning during a response? </t>
  </si>
  <si>
    <t>What process do you use to manage requests for resources from HCC members and other partners?</t>
  </si>
  <si>
    <t>What process do you use to facilitate the management and distribution of resources across HCC members?</t>
  </si>
  <si>
    <t>4a.</t>
  </si>
  <si>
    <t>Based on bed availability within the HCC, did you have sufficient bed resources for your patients or were you required to go outside of the HCC?</t>
  </si>
  <si>
    <t>4b.</t>
  </si>
  <si>
    <t>If you had to go outside of the HCC, what beds did you have to look for?</t>
  </si>
  <si>
    <t>5.</t>
  </si>
  <si>
    <t>Were there any bed types that the HCC was unable to find during the exercise?</t>
  </si>
  <si>
    <t>6.</t>
  </si>
  <si>
    <t>Could you collect baseline capacity data from coalition facilities in a timely fashion?</t>
  </si>
  <si>
    <t>7.</t>
  </si>
  <si>
    <t>Were you able to reach and communicate effectively with the appropriate persons at each receiving facility?</t>
  </si>
  <si>
    <t>8.</t>
  </si>
  <si>
    <t>Were you able to reach and communicate effectively with persons in EMS?</t>
  </si>
  <si>
    <t>Patient Distribution</t>
  </si>
  <si>
    <r>
      <t xml:space="preserve">The following patient tracking data will be used to calculate </t>
    </r>
    <r>
      <rPr>
        <b/>
        <i/>
        <u/>
        <sz val="11"/>
        <color theme="1"/>
        <rFont val="Calibri"/>
        <family val="2"/>
      </rPr>
      <t>Performance Measure 19: Percent of patients requiring inpatient care who were placed at a receiving facility with an appropriate staffed bed by the end of the exercise</t>
    </r>
    <r>
      <rPr>
        <sz val="11"/>
        <color theme="1"/>
        <rFont val="Calibri"/>
        <family val="2"/>
      </rPr>
      <t xml:space="preserve">. Please </t>
    </r>
    <r>
      <rPr>
        <b/>
        <i/>
        <u/>
        <sz val="11"/>
        <color theme="1"/>
        <rFont val="Calibri"/>
        <family val="2"/>
      </rPr>
      <t>completely fill out the table</t>
    </r>
    <r>
      <rPr>
        <sz val="11"/>
        <color theme="1"/>
        <rFont val="Calibri"/>
        <family val="2"/>
      </rPr>
      <t xml:space="preserve"> below to populate it with information from participating facilities. We encourage you to indicate if the receiving facility is outside of the HCC's jurisdiction.  
Note: Performance Measure number and language is subject to change based on updates for the new performance cycle. 
In the table below, please delegate the movement of patients based on injury severity using the START (simple triage and rapid treatment) triage system. START is currently the most widely used triage system in the United States for mass casualty incidents</t>
    </r>
    <r>
      <rPr>
        <vertAlign val="superscript"/>
        <sz val="11"/>
        <color theme="1"/>
        <rFont val="Calibri"/>
        <family val="2"/>
      </rPr>
      <t>1</t>
    </r>
    <r>
      <rPr>
        <sz val="11"/>
        <color theme="1"/>
        <rFont val="Calibri"/>
        <family val="2"/>
      </rPr>
      <t>. Patients are moved to a receiving hospital or facility as directed by four main categories based on injury severity:  
• GREEN: Walking wounded, minor injuries.
• YELLOW: Delayed serious injuries but not immediately life-threatening.
• RED: Immediate severe injuries but high potential for survival with treatment; taken to collection point first.
• BLACK: Deceased/expectant injuries incompatible with life or without spontaneous respiration; should not be moved forward to the collection point.</t>
    </r>
  </si>
  <si>
    <t xml:space="preserve">Patient Distribution Summary Table used to Calculate Performance Measure 19: </t>
  </si>
  <si>
    <t xml:space="preserve">Health Care Coalition Name(s): </t>
  </si>
  <si>
    <t>ddd</t>
  </si>
  <si>
    <t xml:space="preserve">Receiving Hospital or Facility Names
* You may include EMS Treatment / No Transport </t>
  </si>
  <si>
    <t>Located Within HCC Jurisdiction?</t>
  </si>
  <si>
    <t>Total Number of Patients</t>
  </si>
  <si>
    <t>Total Number of Patients Requiring a Bed</t>
  </si>
  <si>
    <t>Total Number of Patients that Received a Bed</t>
  </si>
  <si>
    <t xml:space="preserve">Green </t>
  </si>
  <si>
    <t>Yellow</t>
  </si>
  <si>
    <t>Red</t>
  </si>
  <si>
    <t>Black</t>
  </si>
  <si>
    <t>TOTALS</t>
  </si>
  <si>
    <t>How many patients were cleared at the scene and did not require EMS transport?</t>
  </si>
  <si>
    <r>
      <rPr>
        <b/>
        <u/>
        <sz val="11"/>
        <color theme="1"/>
        <rFont val="Calibri"/>
        <family val="2"/>
        <scheme val="minor"/>
      </rPr>
      <t>Qualitative Questions Related to Patient Tracking</t>
    </r>
    <r>
      <rPr>
        <sz val="11"/>
        <color theme="1"/>
        <rFont val="Calibri"/>
        <family val="2"/>
        <scheme val="minor"/>
      </rPr>
      <t>:</t>
    </r>
  </si>
  <si>
    <t xml:space="preserve">Describe your patient distribution process. </t>
  </si>
  <si>
    <t>Did your HCC use a Medical Operations Coordination Cell (MOCC)?</t>
  </si>
  <si>
    <t xml:space="preserve">Did your HCC use your medical area command? If yes, please provide some detail on how this was used. </t>
  </si>
  <si>
    <t>How many hospitals or facilities received patients and what decisions were made to place patients at these hospitals or facilities?</t>
  </si>
  <si>
    <t>How many beds were available on first notification/call?</t>
  </si>
  <si>
    <t>How many surge patients needed a bed?</t>
  </si>
  <si>
    <t>How many patients received a bed in the recommended amount of time?</t>
  </si>
  <si>
    <t>What system(s) does your HCC use for patient tracking?</t>
  </si>
  <si>
    <t>9.</t>
  </si>
  <si>
    <t>How many patients were transferred or received outside of your coalition jurisdiction?</t>
  </si>
  <si>
    <t>10.</t>
  </si>
  <si>
    <t>What factors led to your HCC's decision to transfer these patients outside of your coalition jurisdiction?</t>
  </si>
  <si>
    <t>11.</t>
  </si>
  <si>
    <t>How many of these transferred patients were able to receive a bed?</t>
  </si>
  <si>
    <t>12.</t>
  </si>
  <si>
    <t>How many patients did not receive a bed, and what are the factors that led to them not receiving a bed?</t>
  </si>
  <si>
    <t>13.</t>
  </si>
  <si>
    <t xml:space="preserve">Did you use other surge plans for the exercise (e.g., specialty care annex, etc.)? If yes, please provide some detail on how this was used. </t>
  </si>
  <si>
    <t>14.</t>
  </si>
  <si>
    <t>Based on your experience, how can your HCC improve patient care capacity?</t>
  </si>
  <si>
    <t>15.</t>
  </si>
  <si>
    <t xml:space="preserve">Please share what else your HCC would need to improve the patient care capacity process. </t>
  </si>
  <si>
    <t>16a.</t>
  </si>
  <si>
    <t xml:space="preserve">Was mutual aid required? </t>
  </si>
  <si>
    <t>16b.</t>
  </si>
  <si>
    <t>If yes, were there any issues or concerns with obtaining mutual aid?</t>
  </si>
  <si>
    <t>17.</t>
  </si>
  <si>
    <t>What additional resources did EMS require (staff, equipment, etc.) to care for and transport patients?</t>
  </si>
  <si>
    <t>18.</t>
  </si>
  <si>
    <t>Based on the chosen scenario what is the estimated EMS response time?</t>
  </si>
  <si>
    <t>19.</t>
  </si>
  <si>
    <t>What is the process for EMS to provide updates to hospitals?</t>
  </si>
  <si>
    <t>20.</t>
  </si>
  <si>
    <t>Who is responsible for determining patient transport locations?</t>
  </si>
  <si>
    <t>21.</t>
  </si>
  <si>
    <t>Based on the chosen scenario what is the estimated time that it takes EMS to triage and transport all patients to a receiving facility?</t>
  </si>
  <si>
    <t>22.</t>
  </si>
  <si>
    <t>Was there effective communication between the transferring and receiving facilities?</t>
  </si>
  <si>
    <t>23.</t>
  </si>
  <si>
    <t>Was a unified response plan effectively coordinated and updated as the incident evolved?</t>
  </si>
  <si>
    <t>24.</t>
  </si>
  <si>
    <t>Was the acuity level of patients considered in choosing between BLS, ALS, or other forms of transportation?</t>
  </si>
  <si>
    <t>25.</t>
  </si>
  <si>
    <t>Was a system maintained for tracking patients while in transit?</t>
  </si>
  <si>
    <t>26.</t>
  </si>
  <si>
    <t>How did you plan for potential issues of transferring medical records and credentialing of personnel?</t>
  </si>
  <si>
    <t>Ending the Exercise</t>
  </si>
  <si>
    <r>
      <rPr>
        <b/>
        <u/>
        <sz val="11"/>
        <color theme="1"/>
        <rFont val="Calibri"/>
        <family val="2"/>
        <scheme val="minor"/>
      </rPr>
      <t>Qualitative Questions Related to Incident Operations</t>
    </r>
    <r>
      <rPr>
        <sz val="11"/>
        <color theme="1"/>
        <rFont val="Calibri"/>
        <family val="2"/>
        <scheme val="minor"/>
      </rPr>
      <t>:</t>
    </r>
  </si>
  <si>
    <t>Were all planned/expected members of your support team able to participate in the exercise?</t>
  </si>
  <si>
    <t>Were there any barriers faced that hindered participation?</t>
  </si>
  <si>
    <t>References:</t>
  </si>
  <si>
    <t>1. Clarkson L, Williams M. EMS Mass Casualty Triage. [Updated 2023 Aug 8]. In: StatPearls [Internet]. Treasure Island (FL): StatPearls Publishing; 2024 Jan-. Available from: https://www.ncbi.nlm.nih.gov/books/NBK459369/</t>
  </si>
  <si>
    <t xml:space="preserve">Before moving to Phase III, please submit Phase II of this tool to your recipient for review and approval. </t>
  </si>
  <si>
    <t>Leading After-Action Participation</t>
  </si>
  <si>
    <t>Instructions:</t>
  </si>
  <si>
    <r>
      <rPr>
        <b/>
        <sz val="11"/>
        <rFont val="Calibri"/>
        <family val="2"/>
        <scheme val="minor"/>
      </rPr>
      <t xml:space="preserve">Before beginning Phase III: Review, the Exercise Evaluator will ensure all required data are entered in the exercise tool. The inputs in this tab should be used as a guide to facilitate the HCCs official After-Action Review. This tab </t>
    </r>
    <r>
      <rPr>
        <b/>
        <u/>
        <sz val="11"/>
        <rFont val="Calibri"/>
        <family val="2"/>
        <scheme val="minor"/>
      </rPr>
      <t>DOES NOT</t>
    </r>
    <r>
      <rPr>
        <b/>
        <sz val="11"/>
        <rFont val="Calibri"/>
        <family val="2"/>
        <scheme val="minor"/>
      </rPr>
      <t xml:space="preserve"> replace the HCC's official After-Action Report. </t>
    </r>
    <r>
      <rPr>
        <sz val="11"/>
        <rFont val="Calibri"/>
        <family val="2"/>
        <scheme val="minor"/>
      </rPr>
      <t>Use the tables below to lead the after-action review (AAR) discussion with everyone involved in the review. The structure of the AAR is as follows:</t>
    </r>
  </si>
  <si>
    <t>• Overview summary of the exercise, using the auto-populated table below.</t>
  </si>
  <si>
    <t>• Discussion of strengths. Begin with the participants and then have the Exercise Evaluator add their observations.</t>
  </si>
  <si>
    <t>• Discussion of gaps or weaknesses, prioritizing which are most important to focus on.</t>
  </si>
  <si>
    <t>• Identifying corrective actions to address the gaps, and to strengthen HCC collaboration, planning, and preparedness.</t>
  </si>
  <si>
    <r>
      <t xml:space="preserve">In the following table, please note whether each </t>
    </r>
    <r>
      <rPr>
        <u/>
        <sz val="11"/>
        <color theme="1"/>
        <rFont val="Calibri"/>
        <family val="2"/>
        <scheme val="minor"/>
      </rPr>
      <t>pre-identified, key health care partner organization</t>
    </r>
    <r>
      <rPr>
        <sz val="11"/>
        <color theme="1"/>
        <rFont val="Calibri"/>
        <family val="2"/>
        <scheme val="minor"/>
      </rPr>
      <t xml:space="preserve"> participated in the Medical Response and Surge Exercise </t>
    </r>
    <r>
      <rPr>
        <u/>
        <sz val="11"/>
        <color theme="1"/>
        <rFont val="Calibri"/>
        <family val="2"/>
        <scheme val="minor"/>
      </rPr>
      <t>(</t>
    </r>
    <r>
      <rPr>
        <b/>
        <u/>
        <sz val="11"/>
        <color theme="1"/>
        <rFont val="Calibri"/>
        <family val="2"/>
        <scheme val="minor"/>
      </rPr>
      <t>used to calculate Performance Measure 21</t>
    </r>
    <r>
      <rPr>
        <sz val="11"/>
        <color theme="1"/>
        <rFont val="Calibri"/>
        <family val="2"/>
        <scheme val="minor"/>
      </rPr>
      <t>), and whether an executive from each organization is participating in the AAR (</t>
    </r>
    <r>
      <rPr>
        <b/>
        <u/>
        <sz val="11"/>
        <color theme="1"/>
        <rFont val="Calibri"/>
        <family val="2"/>
        <scheme val="minor"/>
      </rPr>
      <t>used to calculate Performance Measure 20</t>
    </r>
    <r>
      <rPr>
        <sz val="11"/>
        <color theme="1"/>
        <rFont val="Calibri"/>
        <family val="2"/>
        <scheme val="minor"/>
      </rPr>
      <t xml:space="preserve">).
Note: Performance Measure number and language is subject to change based on updates for the new performance cycle. </t>
    </r>
  </si>
  <si>
    <t>Participated in the MRSE?</t>
  </si>
  <si>
    <t>Executive Participated in AAR?</t>
  </si>
  <si>
    <t>Exercise Objectives and Core Functions</t>
  </si>
  <si>
    <t>In addition to the required MRSE objectives, please enter additional objectives necessary to evaluate the HCC's identified exercise priorities. Please indicate if an objective was completed during the exercise. If an objective was not met, please provide key observations of why the HCC was not able to meet the objective.</t>
  </si>
  <si>
    <t xml:space="preserve">Objective Completed? </t>
  </si>
  <si>
    <t>If you selected no, please provide key observations of why the HCC was not able to meet the objective.</t>
  </si>
  <si>
    <t xml:space="preserve">Health Care Coalition (HCC) Objectives </t>
  </si>
  <si>
    <t xml:space="preserve">Enter additional exercise objectives that the HCC(s) will use for the exercise. </t>
  </si>
  <si>
    <t>HPP Core Functions</t>
  </si>
  <si>
    <t>If included, was it completed?</t>
  </si>
  <si>
    <r>
      <t xml:space="preserve">The following patient tracking data will be used to calculate </t>
    </r>
    <r>
      <rPr>
        <b/>
        <i/>
        <u/>
        <sz val="11"/>
        <rFont val="Calibri"/>
        <family val="2"/>
      </rPr>
      <t>Performance Measure 19: Percent of patients requiring inpatient care who were placed at a receiving facility with an appropriate staffed bed by the end of the exercise</t>
    </r>
    <r>
      <rPr>
        <sz val="11"/>
        <rFont val="Calibri"/>
        <family val="2"/>
      </rPr>
      <t xml:space="preserve">. Please </t>
    </r>
    <r>
      <rPr>
        <b/>
        <i/>
        <u/>
        <sz val="11"/>
        <rFont val="Calibri"/>
        <family val="2"/>
      </rPr>
      <t>completely fill out the table</t>
    </r>
    <r>
      <rPr>
        <sz val="11"/>
        <rFont val="Calibri"/>
        <family val="2"/>
      </rPr>
      <t xml:space="preserve"> below to populate it with information from participating facilities. </t>
    </r>
  </si>
  <si>
    <t>Patient Distribution Summary Table</t>
  </si>
  <si>
    <t>Participating Hospital or Facility Names</t>
  </si>
  <si>
    <r>
      <rPr>
        <b/>
        <u/>
        <sz val="11"/>
        <color theme="1"/>
        <rFont val="Calibri"/>
        <family val="2"/>
        <scheme val="minor"/>
      </rPr>
      <t>HCC Reflection</t>
    </r>
    <r>
      <rPr>
        <sz val="11"/>
        <color theme="1"/>
        <rFont val="Calibri"/>
        <family val="2"/>
        <scheme val="minor"/>
      </rPr>
      <t xml:space="preserve">:
Ask players to reflect upon why the HCC could or could not meet the needs of all patients during this exercise. </t>
    </r>
  </si>
  <si>
    <r>
      <rPr>
        <b/>
        <u/>
        <sz val="11"/>
        <color theme="1"/>
        <rFont val="Calibri"/>
        <family val="2"/>
        <scheme val="minor"/>
      </rPr>
      <t>Discussion of Strengths</t>
    </r>
    <r>
      <rPr>
        <sz val="11"/>
        <color theme="1"/>
        <rFont val="Calibri"/>
        <family val="2"/>
        <scheme val="minor"/>
      </rPr>
      <t>:
• Ask players to share the coalition's strengths that they observed during this exercise.
• Add any additional observations that you and the peer assessors noted as outside observers.
• Ask players what strategies they will employ to make sure these areas of strength are continued in the future.</t>
    </r>
  </si>
  <si>
    <r>
      <rPr>
        <b/>
        <u/>
        <sz val="11"/>
        <rFont val="Calibri"/>
        <family val="2"/>
        <scheme val="minor"/>
      </rPr>
      <t>Discussion of Gaps/Weaknesses and Areas for Improvement</t>
    </r>
    <r>
      <rPr>
        <sz val="11"/>
        <rFont val="Calibri"/>
        <family val="2"/>
        <scheme val="minor"/>
      </rPr>
      <t xml:space="preserve">:
• Ask the HCC to reflect on why it could or could not meet the needs of all patients. 
</t>
    </r>
    <r>
      <rPr>
        <sz val="11"/>
        <rFont val="Calibri"/>
        <family val="2"/>
      </rPr>
      <t xml:space="preserve">• </t>
    </r>
    <r>
      <rPr>
        <sz val="11"/>
        <rFont val="Calibri"/>
        <family val="2"/>
        <scheme val="minor"/>
      </rPr>
      <t>Ask players to share what gaps they noticed during the Medical Response and Surge Exercise.
• Ask peer assessors to add any additional comments.
• Facilitate a discussion of the most important gaps (i.e., those that had a significant impact on performance).
• Prompt players to discuss corrective actions and identify a champion for each.
• Ask players what they will focus on the next time they test the surge capacity of the coalition.</t>
    </r>
  </si>
  <si>
    <t>Summary of Discussion Questions for Reference During the AAR</t>
  </si>
  <si>
    <t>*Please note that all information included in the following section is prepopulated from questions that were answered during the other phases of the exercise (e.g., plan and scope, initial actions, exercise operations).</t>
  </si>
  <si>
    <t>Discussion Questions: Plan &amp; Scope</t>
  </si>
  <si>
    <t xml:space="preserve">Which communities most impacted by disasters will the HCC include in this scenario? </t>
  </si>
  <si>
    <t>What partnerships does the HCC have to meet the needs of communities most impacted by disasters in this scenario?</t>
  </si>
  <si>
    <t xml:space="preserve">What actions will the HCC take to meet the needs of communities most impacted by disasters in this scenario? </t>
  </si>
  <si>
    <t xml:space="preserve">Will the HCC utilize emPOWER data to identify communities most impacted by disasters during the planning for this exercise scenario?? </t>
  </si>
  <si>
    <t>What specific roles have been assigned to public health agencies in this response?</t>
  </si>
  <si>
    <t xml:space="preserve">Will public health agencies partner with any additional HCC response partners for this response (outside of acute care hospitals, EMS, and emergency management)? If yes, please list the types of additional HCC response partners and the roles that they will be assigned in this response. 
--- Refer to Appendix D in the MRSE Exercise Guide for examples of types of additional HCC response partners. </t>
  </si>
  <si>
    <t>What specific roles have been assigned to emergency management in this response?</t>
  </si>
  <si>
    <t>Will emergency management partner with any additional HCC response partners for this response (outside of acute care hospitals, EMS, and public health)? If yes, please list the types of additonal HCC response partners and the roles that they will be assigned in this response. 
--- Refer to Appendix D in the Situation Manual for examples of types of additional HCC response partners.</t>
  </si>
  <si>
    <t>Will HCC health care partners be utilizing the exercise to meet other requirements (e.g., Joint Commission, CMS, etc.), or will the exercise be combined with a larger exercise? If yes, please identify the requirements and/or exercise.</t>
  </si>
  <si>
    <t>If yes, how will the exercise be modified to meet the requirement(s), and/or be used in combination with a larger exercise?</t>
  </si>
  <si>
    <t>Discussion Questions: Incident Recognition</t>
  </si>
  <si>
    <t>Discussion Questions: Notification</t>
  </si>
  <si>
    <t>What is the primary and secondary system utilized to notify and activate an HCC response?</t>
  </si>
  <si>
    <t>Discussion Questions: Mobilization</t>
  </si>
  <si>
    <t>What positions were part of your HCC’s incident management team during the exercise?</t>
  </si>
  <si>
    <t>How long did it take you to activate your support team?</t>
  </si>
  <si>
    <t>Discussion Questions: Incident Operations</t>
  </si>
  <si>
    <t>Discussion Questions: Information Sharing</t>
  </si>
  <si>
    <t>Was the use of alternate systems /platforms required? Please describe.</t>
  </si>
  <si>
    <t>Discussion Questions: Resource Coordination</t>
  </si>
  <si>
    <t>What process do you use to manage requests for resources from HCC health care partners and other partners?</t>
  </si>
  <si>
    <t>What process do you use to facilitate the management and distribution of resources across HCC health care partners?</t>
  </si>
  <si>
    <t>Based on bed availability within your HCC, did you have sufficient bed resources for your patients or were you required to go outside of your HCC?</t>
  </si>
  <si>
    <t>If you had to go outside your HCC, what beds did you have to look for?</t>
  </si>
  <si>
    <t>Discussion Questions: Patient Tracking</t>
  </si>
  <si>
    <t>How many hospitals or facilities received patients? Why?</t>
  </si>
  <si>
    <t>Corrective Actions</t>
  </si>
  <si>
    <t>Observed Strengths</t>
  </si>
  <si>
    <r>
      <t xml:space="preserve">The following section tracks strengths the HCC observed during the exercise. </t>
    </r>
    <r>
      <rPr>
        <b/>
        <sz val="11"/>
        <rFont val="Calibri"/>
        <family val="2"/>
        <scheme val="minor"/>
      </rPr>
      <t xml:space="preserve">HCCs are required to enter at least one strength </t>
    </r>
    <r>
      <rPr>
        <sz val="11"/>
        <rFont val="Calibri"/>
        <family val="2"/>
        <scheme val="minor"/>
      </rPr>
      <t>observed during the exercise and can enter no more than three.</t>
    </r>
  </si>
  <si>
    <t>Strength 1</t>
  </si>
  <si>
    <t>Strength 2</t>
  </si>
  <si>
    <t>Strength 3</t>
  </si>
  <si>
    <t>Areas for Improvement</t>
  </si>
  <si>
    <r>
      <rPr>
        <sz val="11"/>
        <color theme="1"/>
        <rFont val="Calibri"/>
        <family val="2"/>
        <scheme val="minor"/>
      </rPr>
      <t>The following section tracks the areas for improvements that the HCC observed during the exercise</t>
    </r>
    <r>
      <rPr>
        <b/>
        <sz val="11"/>
        <color theme="1"/>
        <rFont val="Calibri"/>
        <family val="2"/>
        <scheme val="minor"/>
      </rPr>
      <t xml:space="preserve">. HCCs are required to enter the top five areas for improvement. </t>
    </r>
    <r>
      <rPr>
        <sz val="11"/>
        <color theme="1"/>
        <rFont val="Calibri"/>
        <family val="2"/>
        <scheme val="minor"/>
      </rPr>
      <t>It is recommended that identified corrective actions be added to either the HCC's current work plan, or the following year's work plan, and should be validated in the next MRSE exercise.</t>
    </r>
    <r>
      <rPr>
        <b/>
        <sz val="11"/>
        <color theme="1"/>
        <rFont val="Calibri"/>
        <family val="2"/>
        <scheme val="minor"/>
      </rPr>
      <t xml:space="preserve"> If a corrective action has been completed, please indicate this by selecting "</t>
    </r>
    <r>
      <rPr>
        <b/>
        <i/>
        <sz val="11"/>
        <color theme="1"/>
        <rFont val="Calibri"/>
        <family val="2"/>
        <scheme val="minor"/>
      </rPr>
      <t>yes</t>
    </r>
    <r>
      <rPr>
        <b/>
        <sz val="11"/>
        <color theme="1"/>
        <rFont val="Calibri"/>
        <family val="2"/>
        <scheme val="minor"/>
      </rPr>
      <t>" in the "</t>
    </r>
    <r>
      <rPr>
        <b/>
        <i/>
        <sz val="11"/>
        <color theme="1"/>
        <rFont val="Calibri"/>
        <family val="2"/>
        <scheme val="minor"/>
      </rPr>
      <t>Corrective Action Complete</t>
    </r>
    <r>
      <rPr>
        <b/>
        <sz val="11"/>
        <color theme="1"/>
        <rFont val="Calibri"/>
        <family val="2"/>
        <scheme val="minor"/>
      </rPr>
      <t>" box</t>
    </r>
    <r>
      <rPr>
        <sz val="11"/>
        <color theme="1"/>
        <rFont val="Calibri"/>
        <family val="2"/>
        <scheme val="minor"/>
      </rPr>
      <t xml:space="preserve">. </t>
    </r>
  </si>
  <si>
    <t>1st Area of Improvement</t>
  </si>
  <si>
    <t>First Area for Improvement</t>
  </si>
  <si>
    <t>First Corrective Action</t>
  </si>
  <si>
    <t>Primary Organization 
Responsible</t>
  </si>
  <si>
    <t>Corrective Action Complete?</t>
  </si>
  <si>
    <t>Close Date (If you selected "Yes" above)</t>
  </si>
  <si>
    <t>2nd Area of Improvement</t>
  </si>
  <si>
    <t>Second Area for Improvement</t>
  </si>
  <si>
    <t>Second Corrective Action</t>
  </si>
  <si>
    <t>3rd Area of Improvement</t>
  </si>
  <si>
    <t>Third Area for Improvement</t>
  </si>
  <si>
    <t>Third Corrective Action</t>
  </si>
  <si>
    <t>4th Area of Improvement</t>
  </si>
  <si>
    <t>Fourth Area for Improvement</t>
  </si>
  <si>
    <t>Fourth Corrective Action</t>
  </si>
  <si>
    <t>5th Area of Improvement</t>
  </si>
  <si>
    <t>Fifth Area for Improvement</t>
  </si>
  <si>
    <t>Fifth Corrective Action</t>
  </si>
  <si>
    <t xml:space="preserve">Before finalizing this Reporting Tool, please submit it with a copy of your AAR/IP to your recipient for review and approval. </t>
  </si>
  <si>
    <t xml:space="preserve">Note: Performance Measure numbers and language on this tab are subject to change based on updates for the new performance cycle. </t>
  </si>
  <si>
    <t>Hospital Preparedness Program Performance Measures</t>
  </si>
  <si>
    <t>PM 14: Percent of contacted HCC members acknowledging initial emergency notification.
Data for this performance measure can be found in the Exercise Initial Actions tab under 'Activation, Notification, and Mobilization.'</t>
  </si>
  <si>
    <t>Number of HCC members acknowledging initial emergency notification.</t>
  </si>
  <si>
    <t>Total number of HCC members contacted with initial emergency notification.</t>
  </si>
  <si>
    <t>Performance Measure 14</t>
  </si>
  <si>
    <t>PM 15: Percent of contacted HCC members who responded to the initial information request.
Data for this performance measure can be found on the Exercise Operations tab under 'Information Sharing.'</t>
  </si>
  <si>
    <t>Number of HCC members who responded to an initial information request.</t>
  </si>
  <si>
    <t>Total number of HCC members contacted with an initial information request.</t>
  </si>
  <si>
    <t>Performance Measure 15</t>
  </si>
  <si>
    <t xml:space="preserve">12: Percent of contacted HCC members and health care readiness partners who responded to an information request using backup systems during the MRSE
Data for this performance measure can be found on the Exercise Operations tab under 'Information Sharing.' </t>
  </si>
  <si>
    <t>Number of HCC members that acknowledged and responded to the information request that was sent using secondary or backup systems within the specified amount of time.</t>
  </si>
  <si>
    <t>Number of HCC members that were contacted with an information request using secondary or backup systems.</t>
  </si>
  <si>
    <t>Perfromace Measure 12</t>
  </si>
  <si>
    <t>PM 16: Percent of all pre-identified, critical required personnel types that were met by participating HCC members to manage patient surge.
Data for this performance measure can be found on the Exercise Operations tab under 'Resource Coordination.'</t>
  </si>
  <si>
    <t>Number of pre-identified, critical required personnel types that were met by participating HCC members to manage patient surge.</t>
  </si>
  <si>
    <t>Total number of pre-identified, critical required personnel types.</t>
  </si>
  <si>
    <t>Performance Measure 16</t>
  </si>
  <si>
    <t xml:space="preserve">PM 17: Percent of all pre-identified, critical resources that were met to manage patient surge.
Data for this performance measure can be found on the Exercise Operations tab under 'Resource Coordination.'
</t>
  </si>
  <si>
    <t>Number of pre-identified, critical required resource types that were met by participating HCC members to manage patient surge.</t>
  </si>
  <si>
    <t>Total number of pre-identified, critical required resource types.</t>
  </si>
  <si>
    <t>Performance Measure 17</t>
  </si>
  <si>
    <t>PM 18: Percent of all pre-identified, critical EMS resources that were met to safely respond to triage and transportation needs.
Data for this performance measure can be found on the Exercise Operations tab under 'Resource Coordination.'</t>
  </si>
  <si>
    <t>Number of pre-identified, critical EMS resource types that were met to safely respond to triage and transportation needs.</t>
  </si>
  <si>
    <t>Total number of pre-identified, critical EMS resource types.</t>
  </si>
  <si>
    <t>Performance Measure 18</t>
  </si>
  <si>
    <t>PM 19: Percent of patients requiring inpatient care who were placed at a receiving facility with an appropriate bed by the end of the exercise.
Data for this performance measure comes from the Exercise Operations tab under 'Patient Tracking.'</t>
  </si>
  <si>
    <t xml:space="preserve">Number of existing patients and surge patients requiring admission for inpatient care with an appropriate, staffed bed after patients are discharged or transferred. </t>
  </si>
  <si>
    <t>Number of patients for whom you were unable to find an appropriate, staffed bed at a receiving facility and/or appropriate transport</t>
  </si>
  <si>
    <t xml:space="preserve">Performance Measure 19 </t>
  </si>
  <si>
    <r>
      <t>PM 20: Percent of</t>
    </r>
    <r>
      <rPr>
        <sz val="11"/>
        <color rgb="FFFF0000"/>
        <rFont val="Calibri"/>
        <family val="2"/>
        <scheme val="minor"/>
      </rPr>
      <t xml:space="preserve"> </t>
    </r>
    <r>
      <rPr>
        <sz val="11"/>
        <rFont val="Calibri"/>
        <family val="2"/>
        <scheme val="minor"/>
      </rPr>
      <t>pre-identified HCC health care  partners with at least one executive participating in the Medical Response and Surge Exercise (MRSE) After-Action Review
Data for this performance measure comes from the After Action Review tab in the table directly under the instructions.</t>
    </r>
  </si>
  <si>
    <t xml:space="preserve">Number of HCC health care partners with at least one executive that participated in the exercise After-Action Review (AAR). </t>
  </si>
  <si>
    <t xml:space="preserve">Total number of HCC health care partners that participated in the exercise After-Action Review (AAR). </t>
  </si>
  <si>
    <t>Performance Measure 20</t>
  </si>
  <si>
    <t>PM 21: Percent of all pre-identified HCC health care  partners that participated in the MRSE
Data for this performance measure comes from the After Action Review tab in the table directly under the instructions.</t>
  </si>
  <si>
    <t xml:space="preserve">Number of pre-identified, HCC health care partners of each type who participated in the exercise. </t>
  </si>
  <si>
    <t xml:space="preserve">Total number of pre-identified, HCC health care partners in the exercise. </t>
  </si>
  <si>
    <t>Performance Measure 21</t>
  </si>
  <si>
    <t>MRSE Exercise Feedback Form</t>
  </si>
  <si>
    <r>
      <rPr>
        <b/>
        <sz val="11"/>
        <rFont val="Calibri"/>
        <family val="2"/>
        <scheme val="minor"/>
      </rPr>
      <t>Thank you for participating in this exercise.</t>
    </r>
    <r>
      <rPr>
        <sz val="11"/>
        <rFont val="Calibri"/>
        <family val="2"/>
        <scheme val="minor"/>
      </rPr>
      <t xml:space="preserve">
Your observations, comments, and input are greatly appreciated, and provide invaluable insight that will better prepare health care coalitions (HCCs) against threats and hazards. Any comments provided will be treated in a sensitive manner and all personal information will remain confidential. Please keep comments concise, specific, and constructive.</t>
    </r>
  </si>
  <si>
    <t xml:space="preserve">Part 1: Preparation for Completing the Exercise. </t>
  </si>
  <si>
    <t xml:space="preserve">1. How did your HCC prepare to plan and conduct the MRSE? </t>
  </si>
  <si>
    <t>Part 2: Conducting the Exercise.</t>
  </si>
  <si>
    <t>2. How did your HCC and its members measure their overall success?</t>
  </si>
  <si>
    <t>3. Did you experience any challenges using this tool or other MRSE-related documents?</t>
  </si>
  <si>
    <t>4. What is the most significant or meaningful lesson you learned during this exercise?</t>
  </si>
  <si>
    <t>5. Was the  Phase III: After-Action Participation tab helpful to the HCC's discussion? If yes, can you elaborate on how it helped with the discussion?</t>
  </si>
  <si>
    <t>6. Do you have any additional feedback or suggestions to help improve the MRSE?</t>
  </si>
  <si>
    <t xml:space="preserve">7. Would members of your HCC be willing to meet with the MRSE Support Team to discuss your exercise, the MRSE support tools, and provide suggestions for improvement? If yes, please provide the relevant name(s), email address(es), and phone number(s). </t>
  </si>
  <si>
    <t>Congratulations! You have successfully completed the MRSE Exercise Planning and Evaluation Tool. 
Please submit a copy to your recipient for final review and approval.</t>
  </si>
  <si>
    <t>Additional  HSEEP Tools and Templates</t>
  </si>
  <si>
    <t>Additional ASPR Tools and Templates</t>
  </si>
  <si>
    <r>
      <t xml:space="preserve">The US Department of Homeland Security developed the Preparedness Toolkit (PrepToolkit), a web-based application that supports the implementation of HSEEP and aids exercise planners in program management, design and development, conduct, evaluation, and improvement planning.  ASPR encourages recipients and HCCs to utilize these additional resources throughout the exercise process.  For more information on the PrepToolkit and HSEEP, refer to </t>
    </r>
    <r>
      <rPr>
        <b/>
        <sz val="11"/>
        <color theme="1"/>
        <rFont val="Calibri"/>
        <family val="2"/>
        <scheme val="minor"/>
      </rPr>
      <t>https://preptoolkit.fema.gov/hseep-resources.</t>
    </r>
  </si>
  <si>
    <r>
      <t xml:space="preserve"> The Technical Resources, Assistance Center, and Information Exchange (TRACIE) was created to meet the information and technical assistance needs of regional ASPR staff, healthcare coalitions, healthcare entities, healthcare providers, emergency managers, public health practitioners, and others working in disaster medicine, healthcare system preparedness, and public health emergency preparedness. For more information, refer to </t>
    </r>
    <r>
      <rPr>
        <b/>
        <sz val="11"/>
        <color theme="1"/>
        <rFont val="Calibri"/>
        <family val="2"/>
        <scheme val="minor"/>
      </rPr>
      <t>https://asprtracie.hhs.gov/</t>
    </r>
  </si>
  <si>
    <t>Additional FEMA Tools and Templates</t>
  </si>
  <si>
    <t>Additional PHEP Tools and Templates</t>
  </si>
  <si>
    <r>
      <t xml:space="preserve">FEMA provides world-class training and education for the nation’s first responders and emergency managers and other members of the whole community through a robust enterprise of institutions and partnerships managed by the National Preparedness Directorate’s National Training and Education Division (NTED) and the U.S. Fire Administration (USFA) National Fire Academy. For more information, refer to </t>
    </r>
    <r>
      <rPr>
        <b/>
        <sz val="11"/>
        <color theme="1"/>
        <rFont val="Calibri"/>
        <family val="2"/>
        <scheme val="minor"/>
      </rPr>
      <t>https://www.fema.gov/emergency-managers/national-preparedness/training</t>
    </r>
  </si>
  <si>
    <r>
      <t xml:space="preserve">CDC provides tools and resources to assist health departments with their strategic planning to strengthen their public health preparedness capabilities. For more information, refer to </t>
    </r>
    <r>
      <rPr>
        <b/>
        <sz val="11"/>
        <color theme="1"/>
        <rFont val="Calibri"/>
        <family val="2"/>
        <scheme val="minor"/>
      </rPr>
      <t>https://www.cdc.gov/readiness/php/resources/index.html</t>
    </r>
  </si>
  <si>
    <t>Additional Requirements</t>
  </si>
  <si>
    <t>Joint Commission</t>
  </si>
  <si>
    <t>CMS</t>
  </si>
  <si>
    <t>PHEP</t>
  </si>
  <si>
    <t>Participant Organizations</t>
  </si>
  <si>
    <t>Core Organization?</t>
  </si>
  <si>
    <t>Acute Care Hospital</t>
  </si>
  <si>
    <t>EMS</t>
  </si>
  <si>
    <t>Emergency Management</t>
  </si>
  <si>
    <t>Laboratory</t>
  </si>
  <si>
    <t>Pharmacy</t>
  </si>
  <si>
    <t>Long Term Care Facility and Skilled Nursing Facility</t>
  </si>
  <si>
    <t>Nursing Home</t>
  </si>
  <si>
    <t>Blood Center</t>
  </si>
  <si>
    <t>Clinical Laboratory</t>
  </si>
  <si>
    <t>Clinic and Outpatient Care (Federally Qualified Health Center)</t>
  </si>
  <si>
    <t>Community Care Organization</t>
  </si>
  <si>
    <t>Poison Control Center</t>
  </si>
  <si>
    <t>Tribal Health Clinic</t>
  </si>
  <si>
    <t>Tribal Emergency Management</t>
  </si>
  <si>
    <t>Urgent Care</t>
  </si>
  <si>
    <t>Yes or No</t>
  </si>
  <si>
    <t>------</t>
  </si>
  <si>
    <t>Open or Closed</t>
  </si>
  <si>
    <t>Open</t>
  </si>
  <si>
    <t>Closed</t>
  </si>
  <si>
    <t>Exercise Role</t>
  </si>
  <si>
    <t>Region</t>
  </si>
  <si>
    <t>Region 1</t>
  </si>
  <si>
    <t>Region 3</t>
  </si>
  <si>
    <t>Region 4</t>
  </si>
  <si>
    <t>Region 5</t>
  </si>
  <si>
    <t>Region 6</t>
  </si>
  <si>
    <t>Region 7</t>
  </si>
  <si>
    <t>Region 8</t>
  </si>
  <si>
    <t>Region 9</t>
  </si>
  <si>
    <t>Region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</si>
</sst>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58">
    <font>
      <sz val="11"/>
      <color theme="1"/>
      <name val="Calibri"/>
      <family val="2"/>
      <scheme val="minor"/>
    </font>
    <font>
      <b/>
      <sz val="11"/>
      <color theme="1"/>
      <name val="Calibri"/>
      <family val="2"/>
      <scheme val="minor"/>
    </font>
    <font>
      <sz val="10"/>
      <color theme="1"/>
      <name val="Calibri"/>
      <family val="2"/>
      <scheme val="minor"/>
    </font>
    <font>
      <b/>
      <sz val="16"/>
      <color theme="1"/>
      <name val="Calibri"/>
      <family val="2"/>
      <scheme val="minor"/>
    </font>
    <font>
      <b/>
      <i/>
      <sz val="11"/>
      <color theme="1"/>
      <name val="Calibri"/>
      <family val="2"/>
      <scheme val="minor"/>
    </font>
    <font>
      <i/>
      <sz val="11"/>
      <color theme="1"/>
      <name val="Calibri"/>
      <family val="2"/>
      <scheme val="minor"/>
    </font>
    <font>
      <b/>
      <u/>
      <sz val="11"/>
      <color theme="1"/>
      <name val="Calibri"/>
      <family val="2"/>
      <scheme val="minor"/>
    </font>
    <font>
      <sz val="11"/>
      <name val="Calibri"/>
      <family val="2"/>
      <scheme val="minor"/>
    </font>
    <font>
      <b/>
      <i/>
      <sz val="11"/>
      <name val="Calibri"/>
      <family val="2"/>
      <scheme val="minor"/>
    </font>
    <font>
      <i/>
      <sz val="11"/>
      <name val="Calibri"/>
      <family val="2"/>
      <scheme val="minor"/>
    </font>
    <font>
      <sz val="10"/>
      <name val="Calibri"/>
      <family val="2"/>
      <scheme val="minor"/>
    </font>
    <font>
      <i/>
      <sz val="11"/>
      <color rgb="FFFF0000"/>
      <name val="Calibri"/>
      <family val="2"/>
      <scheme val="minor"/>
    </font>
    <font>
      <u/>
      <sz val="11"/>
      <color theme="1"/>
      <name val="Calibri"/>
      <family val="2"/>
      <scheme val="minor"/>
    </font>
    <font>
      <sz val="12"/>
      <color theme="1"/>
      <name val="Calibri"/>
      <family val="2"/>
      <scheme val="minor"/>
    </font>
    <font>
      <b/>
      <sz val="11"/>
      <name val="Calibri"/>
      <family val="2"/>
      <scheme val="minor"/>
    </font>
    <font>
      <i/>
      <sz val="10"/>
      <color rgb="FFFF0000"/>
      <name val="Calibri"/>
      <family val="2"/>
      <scheme val="minor"/>
    </font>
    <font>
      <sz val="10"/>
      <color theme="0" tint="-0.14999847407452621"/>
      <name val="Calibri"/>
      <family val="2"/>
      <scheme val="minor"/>
    </font>
    <font>
      <sz val="8"/>
      <name val="Calibri"/>
      <family val="2"/>
      <scheme val="minor"/>
    </font>
    <font>
      <b/>
      <u/>
      <sz val="11"/>
      <name val="Calibri"/>
      <family val="2"/>
      <scheme val="minor"/>
    </font>
    <font>
      <sz val="11"/>
      <color rgb="FFFF0000"/>
      <name val="Calibri"/>
      <family val="2"/>
      <scheme val="minor"/>
    </font>
    <font>
      <sz val="11"/>
      <name val="Calibri"/>
      <family val="2"/>
    </font>
    <font>
      <b/>
      <i/>
      <u/>
      <sz val="11"/>
      <name val="Calibri"/>
      <family val="2"/>
    </font>
    <font>
      <i/>
      <u/>
      <sz val="11"/>
      <color theme="1"/>
      <name val="Calibri"/>
      <family val="2"/>
      <scheme val="minor"/>
    </font>
    <font>
      <b/>
      <i/>
      <u/>
      <sz val="11"/>
      <color theme="1"/>
      <name val="Calibri"/>
      <family val="2"/>
      <scheme val="minor"/>
    </font>
    <font>
      <sz val="11"/>
      <color theme="0"/>
      <name val="Calibri"/>
      <family val="2"/>
      <scheme val="minor"/>
    </font>
    <font>
      <sz val="10"/>
      <color theme="0" tint="-4.9989318521683403E-2"/>
      <name val="Calibri"/>
      <family val="2"/>
      <scheme val="minor"/>
    </font>
    <font>
      <sz val="24"/>
      <color theme="1"/>
      <name val="Calibri"/>
      <family val="2"/>
      <scheme val="minor"/>
    </font>
    <font>
      <sz val="10"/>
      <color rgb="FFFF0000"/>
      <name val="Calibri"/>
      <family val="2"/>
      <scheme val="minor"/>
    </font>
    <font>
      <b/>
      <i/>
      <u/>
      <sz val="11"/>
      <name val="Calibri"/>
      <family val="2"/>
      <scheme val="minor"/>
    </font>
    <font>
      <sz val="9"/>
      <color indexed="81"/>
      <name val="Tahoma"/>
      <family val="2"/>
    </font>
    <font>
      <sz val="11"/>
      <color theme="1"/>
      <name val="Calibri"/>
      <family val="2"/>
    </font>
    <font>
      <u/>
      <sz val="11"/>
      <color theme="10"/>
      <name val="Calibri"/>
      <family val="2"/>
      <scheme val="minor"/>
    </font>
    <font>
      <sz val="11"/>
      <color rgb="FF000000"/>
      <name val="Calibri"/>
      <family val="2"/>
      <scheme val="minor"/>
    </font>
    <font>
      <sz val="14"/>
      <color rgb="FFFF0000"/>
      <name val="Calibri"/>
      <family val="2"/>
      <scheme val="minor"/>
    </font>
    <font>
      <b/>
      <sz val="11"/>
      <color rgb="FFFF0000"/>
      <name val="Calibri"/>
      <family val="2"/>
      <scheme val="minor"/>
    </font>
    <font>
      <b/>
      <sz val="14"/>
      <color rgb="FFFF0000"/>
      <name val="Calibri"/>
      <family val="2"/>
      <scheme val="minor"/>
    </font>
    <font>
      <sz val="11"/>
      <color rgb="FF7030A0"/>
      <name val="Calibri"/>
      <family val="2"/>
      <scheme val="minor"/>
    </font>
    <font>
      <sz val="16"/>
      <color rgb="FFFF0000"/>
      <name val="Calibri"/>
      <family val="2"/>
      <scheme val="minor"/>
    </font>
    <font>
      <b/>
      <sz val="11"/>
      <color rgb="FF7030A0"/>
      <name val="Calibri"/>
      <family val="2"/>
      <scheme val="minor"/>
    </font>
    <font>
      <sz val="11"/>
      <color theme="1"/>
      <name val="Calibri"/>
      <family val="2"/>
      <scheme val="minor"/>
    </font>
    <font>
      <b/>
      <sz val="11"/>
      <color rgb="FFFFFFFF"/>
      <name val="Calibri"/>
      <family val="2"/>
      <scheme val="minor"/>
    </font>
    <font>
      <i/>
      <sz val="11"/>
      <color theme="0"/>
      <name val="Calibri"/>
      <family val="2"/>
      <scheme val="minor"/>
    </font>
    <font>
      <b/>
      <sz val="10"/>
      <color theme="1"/>
      <name val="Calibri"/>
      <family val="2"/>
      <scheme val="minor"/>
    </font>
    <font>
      <sz val="14"/>
      <name val="Calibri"/>
      <family val="2"/>
      <scheme val="minor"/>
    </font>
    <font>
      <sz val="10"/>
      <color theme="0"/>
      <name val="Calibri"/>
      <family val="2"/>
      <scheme val="minor"/>
    </font>
    <font>
      <sz val="10"/>
      <color rgb="FF000000"/>
      <name val="Calibri"/>
      <family val="2"/>
    </font>
    <font>
      <sz val="11"/>
      <color theme="1"/>
      <name val="Calibri"/>
      <family val="2"/>
    </font>
    <font>
      <sz val="8.8000000000000007"/>
      <color theme="1"/>
      <name val="Calibri"/>
      <family val="2"/>
      <scheme val="minor"/>
    </font>
    <font>
      <b/>
      <i/>
      <u/>
      <sz val="11"/>
      <color theme="1"/>
      <name val="Calibri"/>
      <family val="2"/>
    </font>
    <font>
      <vertAlign val="superscript"/>
      <sz val="11"/>
      <color theme="1"/>
      <name val="Calibri"/>
      <family val="2"/>
    </font>
    <font>
      <b/>
      <sz val="11"/>
      <color theme="0"/>
      <name val="Calibri"/>
      <family val="2"/>
      <scheme val="minor"/>
    </font>
    <font>
      <b/>
      <i/>
      <sz val="12"/>
      <color theme="1"/>
      <name val="Calibri"/>
      <family val="2"/>
      <scheme val="minor"/>
    </font>
    <font>
      <b/>
      <i/>
      <sz val="12"/>
      <name val="Calibri"/>
      <family val="2"/>
      <scheme val="minor"/>
    </font>
    <font>
      <sz val="11"/>
      <color theme="1"/>
      <name val="Aptos Narrow"/>
      <family val="2"/>
    </font>
    <font>
      <sz val="11"/>
      <color rgb="FF000000"/>
      <name val="Calibri"/>
      <family val="2"/>
    </font>
    <font>
      <sz val="10"/>
      <color rgb="FF242424"/>
      <name val="Arial Unicode MS"/>
    </font>
    <font>
      <sz val="11"/>
      <color rgb="FF242424"/>
      <name val="Calibri"/>
      <family val="2"/>
      <scheme val="minor"/>
    </font>
    <font>
      <sz val="11"/>
      <color rgb="FF242424"/>
      <name val="Arial Unicode MS"/>
    </font>
  </fonts>
  <fills count="16">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CC"/>
        <bgColor indexed="64"/>
      </patternFill>
    </fill>
    <fill>
      <patternFill patternType="solid">
        <fgColor rgb="FFFF5050"/>
        <bgColor indexed="64"/>
      </patternFill>
    </fill>
    <fill>
      <patternFill patternType="solid">
        <fgColor rgb="FFCCFF99"/>
        <bgColor indexed="64"/>
      </patternFill>
    </fill>
    <fill>
      <patternFill patternType="solid">
        <fgColor rgb="FFFFFF00"/>
        <bgColor indexed="64"/>
      </patternFill>
    </fill>
    <fill>
      <patternFill patternType="solid">
        <fgColor rgb="FFFFFFFF"/>
        <bgColor rgb="FF000000"/>
      </patternFill>
    </fill>
    <fill>
      <patternFill patternType="solid">
        <fgColor theme="7"/>
        <bgColor indexed="64"/>
      </patternFill>
    </fill>
    <fill>
      <patternFill patternType="solid">
        <fgColor theme="7" tint="0.79998168889431442"/>
        <bgColor indexed="64"/>
      </patternFill>
    </fill>
    <fill>
      <patternFill patternType="solid">
        <fgColor rgb="FF00206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top style="medium">
        <color rgb="FF000000"/>
      </top>
      <bottom/>
      <diagonal/>
    </border>
    <border>
      <left style="medium">
        <color indexed="64"/>
      </left>
      <right style="medium">
        <color rgb="FF000000"/>
      </right>
      <top style="medium">
        <color rgb="FF000000"/>
      </top>
      <bottom/>
      <diagonal/>
    </border>
    <border>
      <left style="medium">
        <color rgb="FF000000"/>
      </left>
      <right/>
      <top style="medium">
        <color indexed="64"/>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s>
  <cellStyleXfs count="3">
    <xf numFmtId="0" fontId="0" fillId="0" borderId="0"/>
    <xf numFmtId="0" fontId="31" fillId="0" borderId="0" applyNumberFormat="0" applyFill="0" applyBorder="0" applyAlignment="0" applyProtection="0"/>
    <xf numFmtId="9" fontId="39" fillId="0" borderId="0" applyFont="0" applyFill="0" applyBorder="0" applyAlignment="0" applyProtection="0"/>
  </cellStyleXfs>
  <cellXfs count="1203">
    <xf numFmtId="0" fontId="0" fillId="0" borderId="0" xfId="0"/>
    <xf numFmtId="0" fontId="10" fillId="2" borderId="0" xfId="0" applyFont="1" applyFill="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1" fillId="0" borderId="0" xfId="0" applyFont="1"/>
    <xf numFmtId="0" fontId="0" fillId="0" borderId="0" xfId="0" quotePrefix="1"/>
    <xf numFmtId="0" fontId="4" fillId="2" borderId="0" xfId="0" applyFont="1" applyFill="1" applyAlignment="1" applyProtection="1">
      <alignment horizontal="right" vertical="center"/>
      <protection locked="0"/>
    </xf>
    <xf numFmtId="0" fontId="0" fillId="2" borderId="0" xfId="0" applyFill="1" applyAlignment="1" applyProtection="1">
      <alignment vertical="center"/>
      <protection locked="0"/>
    </xf>
    <xf numFmtId="0" fontId="0" fillId="2" borderId="0" xfId="0" applyFill="1"/>
    <xf numFmtId="0" fontId="2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19" fillId="2" borderId="0" xfId="0" applyFont="1" applyFill="1" applyAlignment="1" applyProtection="1">
      <alignment vertical="center"/>
      <protection locked="0"/>
    </xf>
    <xf numFmtId="0" fontId="2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0" fillId="2" borderId="0" xfId="0" applyFill="1" applyProtection="1">
      <protection locked="0"/>
    </xf>
    <xf numFmtId="0" fontId="14" fillId="2" borderId="0" xfId="0" applyFont="1" applyFill="1" applyAlignment="1" applyProtection="1">
      <alignment horizontal="center" vertical="center"/>
      <protection locked="0"/>
    </xf>
    <xf numFmtId="0" fontId="7" fillId="2" borderId="0" xfId="0" applyFont="1" applyFill="1" applyProtection="1">
      <protection locked="0"/>
    </xf>
    <xf numFmtId="0" fontId="32" fillId="0" borderId="0" xfId="0" applyFont="1" applyAlignment="1">
      <alignment horizontal="left" vertical="center" readingOrder="1"/>
    </xf>
    <xf numFmtId="0" fontId="7" fillId="2"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2" borderId="0" xfId="0" applyFont="1" applyFill="1" applyProtection="1">
      <protection locked="0"/>
    </xf>
    <xf numFmtId="0" fontId="35" fillId="2" borderId="0" xfId="0" applyFont="1" applyFill="1" applyAlignment="1" applyProtection="1">
      <alignment horizontal="left" vertical="center"/>
      <protection locked="0"/>
    </xf>
    <xf numFmtId="0" fontId="37" fillId="2" borderId="0" xfId="0" applyFont="1" applyFill="1" applyAlignment="1" applyProtection="1">
      <alignment horizontal="left" vertical="center"/>
      <protection locked="0"/>
    </xf>
    <xf numFmtId="0" fontId="22" fillId="2" borderId="0" xfId="0" applyFont="1" applyFill="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0" fontId="34" fillId="2" borderId="0" xfId="0" applyFont="1" applyFill="1" applyAlignment="1" applyProtection="1">
      <alignment horizontal="left" vertical="center" wrapText="1"/>
      <protection locked="0"/>
    </xf>
    <xf numFmtId="0" fontId="23" fillId="2" borderId="0" xfId="0" applyFont="1" applyFill="1" applyAlignment="1" applyProtection="1">
      <alignment horizontal="center" vertical="center" wrapText="1"/>
      <protection locked="0"/>
    </xf>
    <xf numFmtId="0" fontId="4" fillId="2" borderId="0" xfId="0" applyFont="1" applyFill="1" applyAlignment="1" applyProtection="1">
      <alignment vertical="center" wrapText="1"/>
      <protection locked="0"/>
    </xf>
    <xf numFmtId="0" fontId="19" fillId="2" borderId="0" xfId="0" applyFont="1" applyFill="1" applyAlignment="1" applyProtection="1">
      <alignment horizontal="left" vertical="center"/>
      <protection locked="0"/>
    </xf>
    <xf numFmtId="0" fontId="0" fillId="2" borderId="0" xfId="0" applyFill="1" applyAlignment="1" applyProtection="1">
      <alignment horizontal="left" vertical="center"/>
      <protection locked="0"/>
    </xf>
    <xf numFmtId="0" fontId="10" fillId="2" borderId="0" xfId="0" applyFont="1" applyFill="1" applyAlignment="1" applyProtection="1">
      <alignment vertical="center"/>
      <protection locked="0"/>
    </xf>
    <xf numFmtId="0" fontId="2" fillId="2" borderId="0" xfId="0" applyFont="1" applyFill="1" applyAlignment="1" applyProtection="1">
      <alignment horizontal="left" vertical="center"/>
      <protection locked="0"/>
    </xf>
    <xf numFmtId="0" fontId="0" fillId="2" borderId="0" xfId="0" applyFill="1" applyAlignment="1" applyProtection="1">
      <alignment horizontal="center" vertical="center"/>
      <protection locked="0"/>
    </xf>
    <xf numFmtId="0" fontId="40" fillId="2" borderId="0" xfId="0" applyFont="1" applyFill="1" applyAlignment="1" applyProtection="1">
      <alignment horizontal="left" vertical="center" wrapText="1" readingOrder="1"/>
      <protection locked="0"/>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7" xfId="0" applyFill="1" applyBorder="1" applyAlignment="1">
      <alignment horizontal="left" vertical="center" wrapText="1"/>
    </xf>
    <xf numFmtId="0" fontId="0" fillId="0" borderId="0" xfId="0" applyAlignment="1" applyProtection="1">
      <alignment vertical="center" wrapText="1"/>
      <protection locked="0"/>
    </xf>
    <xf numFmtId="0" fontId="43" fillId="2" borderId="0" xfId="0" applyFont="1" applyFill="1" applyProtection="1">
      <protection locked="0"/>
    </xf>
    <xf numFmtId="0" fontId="0" fillId="2" borderId="0" xfId="0"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7" fillId="2" borderId="0" xfId="0" applyFont="1" applyFill="1" applyAlignment="1">
      <alignment horizontal="left" vertical="center"/>
    </xf>
    <xf numFmtId="0" fontId="0" fillId="2" borderId="0" xfId="0" applyFill="1" applyAlignment="1">
      <alignment horizontal="left" vertical="center"/>
    </xf>
    <xf numFmtId="0" fontId="0" fillId="2" borderId="0" xfId="0" applyFill="1" applyAlignment="1">
      <alignment horizontal="center" vertical="center"/>
    </xf>
    <xf numFmtId="0" fontId="7" fillId="2" borderId="0" xfId="0" applyFont="1" applyFill="1" applyAlignment="1">
      <alignment vertical="center" wrapText="1"/>
    </xf>
    <xf numFmtId="0" fontId="7" fillId="2" borderId="14" xfId="0" applyFont="1" applyFill="1" applyBorder="1" applyAlignment="1">
      <alignment vertical="center" wrapText="1"/>
    </xf>
    <xf numFmtId="0" fontId="19" fillId="2" borderId="0" xfId="0" applyFont="1" applyFill="1" applyAlignment="1">
      <alignment horizontal="left" vertical="center"/>
    </xf>
    <xf numFmtId="0" fontId="0" fillId="2" borderId="14" xfId="0" applyFill="1" applyBorder="1" applyAlignment="1">
      <alignment horizontal="left" vertical="center"/>
    </xf>
    <xf numFmtId="0" fontId="0" fillId="2" borderId="15" xfId="0" applyFill="1" applyBorder="1" applyAlignment="1">
      <alignment horizontal="left" vertical="center"/>
    </xf>
    <xf numFmtId="0" fontId="0" fillId="2" borderId="17" xfId="0" applyFill="1" applyBorder="1" applyAlignment="1">
      <alignment horizontal="left" vertical="center"/>
    </xf>
    <xf numFmtId="0" fontId="0" fillId="2" borderId="16" xfId="0" applyFill="1" applyBorder="1" applyAlignment="1">
      <alignment horizontal="left" vertical="center" wrapText="1"/>
    </xf>
    <xf numFmtId="0" fontId="0" fillId="2" borderId="0" xfId="0" applyFill="1" applyAlignment="1">
      <alignment horizontal="left" vertical="center" wrapText="1"/>
    </xf>
    <xf numFmtId="0" fontId="2" fillId="2" borderId="0" xfId="0" applyFont="1" applyFill="1" applyAlignment="1">
      <alignment horizontal="left" vertical="center"/>
    </xf>
    <xf numFmtId="0" fontId="7" fillId="2" borderId="0" xfId="0" applyFont="1" applyFill="1" applyAlignment="1">
      <alignment horizontal="center" vertical="center"/>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14"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0" fillId="2" borderId="10" xfId="0" applyFill="1" applyBorder="1" applyAlignment="1">
      <alignment horizontal="left" vertical="center" wrapText="1"/>
    </xf>
    <xf numFmtId="0" fontId="7" fillId="2" borderId="16" xfId="0" applyFont="1" applyFill="1" applyBorder="1" applyAlignment="1">
      <alignment horizontal="center" vertical="center"/>
    </xf>
    <xf numFmtId="0" fontId="0" fillId="2" borderId="0" xfId="0" applyFill="1" applyAlignment="1">
      <alignment vertical="center" wrapText="1"/>
    </xf>
    <xf numFmtId="0" fontId="4" fillId="2" borderId="11" xfId="0" applyFont="1" applyFill="1" applyBorder="1" applyAlignment="1">
      <alignment horizontal="center" vertical="center"/>
    </xf>
    <xf numFmtId="0" fontId="4" fillId="2" borderId="0" xfId="0" applyFont="1" applyFill="1" applyAlignment="1">
      <alignment horizontal="center" vertical="center"/>
    </xf>
    <xf numFmtId="0" fontId="0" fillId="2" borderId="0" xfId="0" applyFill="1" applyAlignment="1">
      <alignment horizontal="left" vertical="top"/>
    </xf>
    <xf numFmtId="0" fontId="3" fillId="2" borderId="0" xfId="0" applyFont="1" applyFill="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1" fillId="2" borderId="16" xfId="0" applyFont="1" applyFill="1" applyBorder="1" applyAlignment="1">
      <alignment horizontal="center" vertical="center"/>
    </xf>
    <xf numFmtId="0" fontId="1" fillId="2" borderId="0" xfId="0" applyFont="1" applyFill="1" applyAlignment="1">
      <alignment horizontal="center" vertical="center"/>
    </xf>
    <xf numFmtId="0" fontId="7" fillId="2" borderId="17" xfId="0" applyFont="1" applyFill="1" applyBorder="1" applyAlignment="1">
      <alignment vertical="center" wrapText="1"/>
    </xf>
    <xf numFmtId="0" fontId="0" fillId="2" borderId="13" xfId="0" applyFill="1" applyBorder="1" applyAlignment="1">
      <alignment vertical="center" wrapText="1"/>
    </xf>
    <xf numFmtId="0" fontId="0" fillId="2" borderId="14" xfId="0" applyFill="1" applyBorder="1" applyAlignment="1">
      <alignment vertical="center" wrapText="1"/>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0" fillId="2" borderId="14" xfId="0" applyFill="1" applyBorder="1" applyAlignment="1">
      <alignment vertical="center"/>
    </xf>
    <xf numFmtId="0" fontId="1" fillId="2" borderId="13"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14" xfId="0" applyFont="1" applyFill="1" applyBorder="1" applyAlignment="1">
      <alignment horizontal="left" vertical="center" wrapText="1"/>
    </xf>
    <xf numFmtId="0" fontId="7" fillId="2" borderId="0" xfId="0" applyFont="1" applyFill="1" applyAlignment="1">
      <alignment horizontal="left" vertical="center" wrapText="1"/>
    </xf>
    <xf numFmtId="0" fontId="0" fillId="2" borderId="16" xfId="0" applyFill="1" applyBorder="1" applyAlignment="1">
      <alignment horizontal="left" vertical="center"/>
    </xf>
    <xf numFmtId="0" fontId="2" fillId="2" borderId="15" xfId="0" applyFont="1" applyFill="1" applyBorder="1" applyAlignment="1">
      <alignment horizontal="left" vertical="center"/>
    </xf>
    <xf numFmtId="0" fontId="2" fillId="2" borderId="16" xfId="0" applyFont="1" applyFill="1" applyBorder="1" applyAlignment="1">
      <alignment horizontal="left" vertical="center"/>
    </xf>
    <xf numFmtId="0" fontId="2" fillId="2" borderId="17" xfId="0" applyFont="1" applyFill="1" applyBorder="1" applyAlignment="1">
      <alignment horizontal="left" vertical="center"/>
    </xf>
    <xf numFmtId="9" fontId="42" fillId="2" borderId="0" xfId="2"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0" fontId="36" fillId="2" borderId="0" xfId="0" applyFont="1" applyFill="1" applyAlignment="1" applyProtection="1">
      <alignment horizontal="center" vertical="center" wrapText="1"/>
      <protection locked="0"/>
    </xf>
    <xf numFmtId="0" fontId="36" fillId="2" borderId="0" xfId="0" applyFont="1" applyFill="1" applyAlignment="1" applyProtection="1">
      <alignment vertical="center"/>
      <protection locked="0"/>
    </xf>
    <xf numFmtId="0" fontId="3" fillId="2" borderId="16" xfId="0" applyFont="1" applyFill="1" applyBorder="1" applyAlignment="1">
      <alignment horizontal="left" vertical="center" wrapText="1"/>
    </xf>
    <xf numFmtId="0" fontId="15" fillId="2" borderId="14" xfId="0" applyFont="1" applyFill="1" applyBorder="1" applyAlignment="1">
      <alignment vertical="center" wrapText="1"/>
    </xf>
    <xf numFmtId="0" fontId="2" fillId="2" borderId="14" xfId="0" applyFont="1" applyFill="1" applyBorder="1" applyAlignment="1">
      <alignment vertical="center" wrapText="1"/>
    </xf>
    <xf numFmtId="0" fontId="2" fillId="2" borderId="17" xfId="0" applyFont="1" applyFill="1" applyBorder="1" applyAlignment="1">
      <alignment vertical="center" wrapText="1"/>
    </xf>
    <xf numFmtId="0" fontId="2" fillId="2" borderId="35" xfId="0" applyFont="1" applyFill="1" applyBorder="1" applyAlignment="1">
      <alignment horizontal="left" vertical="center"/>
    </xf>
    <xf numFmtId="0" fontId="1" fillId="2" borderId="35" xfId="0" applyFont="1" applyFill="1" applyBorder="1" applyAlignment="1">
      <alignment horizontal="center" vertical="center"/>
    </xf>
    <xf numFmtId="0" fontId="0" fillId="2" borderId="35" xfId="0" applyFill="1" applyBorder="1" applyAlignment="1">
      <alignment horizontal="left" vertical="center" wrapText="1"/>
    </xf>
    <xf numFmtId="0" fontId="2" fillId="2" borderId="35" xfId="0" applyFont="1" applyFill="1" applyBorder="1" applyAlignment="1">
      <alignment vertical="center" wrapText="1"/>
    </xf>
    <xf numFmtId="0" fontId="2" fillId="2" borderId="10" xfId="0" applyFont="1" applyFill="1" applyBorder="1" applyAlignment="1">
      <alignment horizontal="left" vertical="center"/>
    </xf>
    <xf numFmtId="0" fontId="2" fillId="2" borderId="12" xfId="0" applyFont="1" applyFill="1" applyBorder="1" applyAlignment="1">
      <alignment horizontal="left" vertical="center"/>
    </xf>
    <xf numFmtId="0" fontId="19" fillId="2" borderId="14" xfId="0" applyFont="1" applyFill="1" applyBorder="1" applyAlignment="1">
      <alignment horizontal="left" vertical="center"/>
    </xf>
    <xf numFmtId="0" fontId="0" fillId="2" borderId="17" xfId="0" applyFill="1" applyBorder="1" applyAlignment="1">
      <alignment vertical="center" wrapText="1"/>
    </xf>
    <xf numFmtId="0" fontId="20" fillId="2" borderId="10"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0" fillId="2" borderId="14"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20" fillId="2" borderId="17" xfId="0" applyFont="1" applyFill="1" applyBorder="1" applyAlignment="1">
      <alignment horizontal="left" vertical="center" wrapText="1"/>
    </xf>
    <xf numFmtId="0" fontId="7" fillId="2" borderId="19" xfId="0" applyFont="1" applyFill="1" applyBorder="1" applyAlignment="1">
      <alignment horizontal="center" vertical="center"/>
    </xf>
    <xf numFmtId="0" fontId="7" fillId="2" borderId="21" xfId="0" applyFont="1" applyFill="1" applyBorder="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center" vertical="center"/>
    </xf>
    <xf numFmtId="0" fontId="0" fillId="2" borderId="12" xfId="0" applyFill="1" applyBorder="1" applyAlignment="1">
      <alignment vertical="center" wrapText="1"/>
    </xf>
    <xf numFmtId="0" fontId="36" fillId="2" borderId="0" xfId="0" applyFont="1" applyFill="1" applyAlignment="1">
      <alignment horizontal="left" vertical="center" wrapText="1"/>
    </xf>
    <xf numFmtId="0" fontId="0" fillId="2" borderId="13" xfId="0" applyFill="1" applyBorder="1" applyAlignment="1">
      <alignment vertical="center"/>
    </xf>
    <xf numFmtId="0" fontId="0" fillId="2" borderId="0" xfId="0" applyFill="1" applyAlignment="1" applyProtection="1">
      <alignment vertical="center" wrapText="1"/>
      <protection locked="0"/>
    </xf>
    <xf numFmtId="0" fontId="0" fillId="0" borderId="0" xfId="0" applyAlignment="1">
      <alignment horizontal="left" vertical="center" wrapText="1"/>
    </xf>
    <xf numFmtId="0" fontId="7" fillId="2" borderId="19"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protection locked="0"/>
    </xf>
    <xf numFmtId="0" fontId="1" fillId="2" borderId="10" xfId="0" applyFont="1" applyFill="1" applyBorder="1" applyAlignment="1">
      <alignment horizontal="left" vertical="center"/>
    </xf>
    <xf numFmtId="0" fontId="1" fillId="2" borderId="11" xfId="0" applyFont="1" applyFill="1" applyBorder="1" applyAlignment="1">
      <alignment horizontal="left" vertical="center"/>
    </xf>
    <xf numFmtId="0" fontId="1" fillId="2" borderId="12" xfId="0" applyFont="1" applyFill="1" applyBorder="1" applyAlignment="1">
      <alignment horizontal="left" vertical="center"/>
    </xf>
    <xf numFmtId="0" fontId="0" fillId="2" borderId="16" xfId="0" applyFill="1" applyBorder="1" applyAlignment="1">
      <alignment vertical="center" wrapText="1"/>
    </xf>
    <xf numFmtId="0" fontId="0" fillId="2" borderId="0" xfId="0" applyFill="1" applyAlignment="1">
      <alignment horizontal="center" vertical="center" wrapText="1"/>
    </xf>
    <xf numFmtId="0" fontId="0" fillId="2" borderId="11" xfId="0" applyFill="1" applyBorder="1" applyAlignment="1">
      <alignment horizontal="left" vertical="center"/>
    </xf>
    <xf numFmtId="0" fontId="38" fillId="2" borderId="11" xfId="0" applyFont="1" applyFill="1" applyBorder="1" applyAlignment="1">
      <alignment horizontal="center" vertical="center"/>
    </xf>
    <xf numFmtId="0" fontId="36" fillId="2" borderId="11" xfId="0" applyFont="1" applyFill="1" applyBorder="1" applyAlignment="1">
      <alignment horizontal="center" vertical="center"/>
    </xf>
    <xf numFmtId="0" fontId="14" fillId="2" borderId="16" xfId="0" applyFont="1" applyFill="1" applyBorder="1" applyAlignment="1">
      <alignment horizontal="right" vertical="center"/>
    </xf>
    <xf numFmtId="0" fontId="14" fillId="2" borderId="0" xfId="0" applyFont="1" applyFill="1" applyAlignment="1">
      <alignment horizontal="right" vertical="center"/>
    </xf>
    <xf numFmtId="0" fontId="11" fillId="2" borderId="0" xfId="0" applyFont="1" applyFill="1" applyAlignment="1">
      <alignment horizontal="center" vertical="center"/>
    </xf>
    <xf numFmtId="0" fontId="0" fillId="2" borderId="34" xfId="0" applyFill="1" applyBorder="1" applyAlignment="1">
      <alignment vertical="center"/>
    </xf>
    <xf numFmtId="0" fontId="0" fillId="2" borderId="43" xfId="0" applyFill="1" applyBorder="1" applyAlignment="1">
      <alignment vertical="center"/>
    </xf>
    <xf numFmtId="0" fontId="0" fillId="2" borderId="10" xfId="0" applyFill="1" applyBorder="1" applyAlignment="1">
      <alignment vertical="center" wrapText="1"/>
    </xf>
    <xf numFmtId="0" fontId="0" fillId="2" borderId="35" xfId="0" applyFill="1" applyBorder="1" applyAlignment="1">
      <alignment horizontal="left" vertical="center"/>
    </xf>
    <xf numFmtId="0" fontId="0" fillId="2" borderId="0" xfId="0" applyFill="1" applyAlignment="1">
      <alignment vertical="center"/>
    </xf>
    <xf numFmtId="0" fontId="26" fillId="2" borderId="0" xfId="0" applyFont="1" applyFill="1" applyAlignment="1">
      <alignment horizontal="left" vertical="center"/>
    </xf>
    <xf numFmtId="0" fontId="1" fillId="2" borderId="0" xfId="0" applyFont="1" applyFill="1"/>
    <xf numFmtId="0" fontId="0" fillId="2" borderId="5" xfId="0" applyFill="1" applyBorder="1"/>
    <xf numFmtId="0" fontId="2" fillId="2" borderId="0" xfId="0" applyFont="1" applyFill="1" applyAlignment="1">
      <alignment horizontal="left" vertical="center" wrapText="1"/>
    </xf>
    <xf numFmtId="0" fontId="22" fillId="2" borderId="0" xfId="0" applyFont="1" applyFill="1" applyAlignment="1">
      <alignment horizontal="left" vertical="center" wrapText="1"/>
    </xf>
    <xf numFmtId="0" fontId="4" fillId="2" borderId="0" xfId="0" applyFont="1" applyFill="1" applyAlignment="1">
      <alignment horizontal="left" vertical="center" wrapText="1"/>
    </xf>
    <xf numFmtId="0" fontId="5" fillId="2" borderId="0" xfId="0" applyFont="1" applyFill="1" applyAlignment="1">
      <alignment horizontal="left" vertical="center" wrapText="1"/>
    </xf>
    <xf numFmtId="0" fontId="23" fillId="2" borderId="0" xfId="0" applyFont="1" applyFill="1" applyAlignment="1">
      <alignment vertical="center" wrapText="1"/>
    </xf>
    <xf numFmtId="0" fontId="19" fillId="2" borderId="0" xfId="0" applyFont="1" applyFill="1" applyAlignment="1">
      <alignment horizontal="left" vertical="center" wrapText="1"/>
    </xf>
    <xf numFmtId="0" fontId="23" fillId="2" borderId="0" xfId="0" applyFont="1" applyFill="1" applyAlignment="1">
      <alignment horizontal="center" vertical="center" wrapText="1"/>
    </xf>
    <xf numFmtId="0" fontId="5" fillId="2" borderId="0" xfId="0" applyFont="1" applyFill="1" applyAlignment="1">
      <alignment vertical="center" wrapText="1"/>
    </xf>
    <xf numFmtId="0" fontId="1" fillId="2" borderId="0" xfId="0" applyFont="1" applyFill="1" applyAlignment="1">
      <alignment horizontal="center" vertical="center" wrapText="1"/>
    </xf>
    <xf numFmtId="0" fontId="0" fillId="2" borderId="10" xfId="0" applyFill="1" applyBorder="1" applyProtection="1">
      <protection locked="0"/>
    </xf>
    <xf numFmtId="0" fontId="0" fillId="2" borderId="11" xfId="0" applyFill="1" applyBorder="1" applyProtection="1">
      <protection locked="0"/>
    </xf>
    <xf numFmtId="0" fontId="0" fillId="2" borderId="13"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0" borderId="10" xfId="0" applyBorder="1"/>
    <xf numFmtId="0" fontId="2" fillId="2" borderId="11" xfId="0"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0" fontId="0" fillId="2" borderId="38" xfId="0" applyFill="1" applyBorder="1" applyAlignment="1" applyProtection="1">
      <alignment vertical="center" wrapText="1"/>
      <protection locked="0"/>
    </xf>
    <xf numFmtId="0" fontId="0" fillId="2" borderId="57" xfId="0" applyFill="1" applyBorder="1" applyAlignment="1" applyProtection="1">
      <alignment vertical="center" wrapText="1"/>
      <protection locked="0"/>
    </xf>
    <xf numFmtId="0" fontId="24" fillId="2" borderId="10" xfId="0" applyFont="1" applyFill="1" applyBorder="1" applyAlignment="1" applyProtection="1">
      <alignment horizontal="center" vertical="center" wrapText="1"/>
      <protection locked="0"/>
    </xf>
    <xf numFmtId="0" fontId="5" fillId="2" borderId="0" xfId="0" applyFont="1" applyFill="1" applyAlignment="1" applyProtection="1">
      <alignment horizontal="left" vertical="center" wrapText="1"/>
      <protection locked="0"/>
    </xf>
    <xf numFmtId="0" fontId="0" fillId="0" borderId="0" xfId="0" applyAlignment="1">
      <alignment horizontal="left" vertical="center" indent="3"/>
    </xf>
    <xf numFmtId="0" fontId="7" fillId="2" borderId="13" xfId="0" applyFont="1" applyFill="1" applyBorder="1" applyAlignment="1">
      <alignment vertical="center" wrapText="1"/>
    </xf>
    <xf numFmtId="0" fontId="0" fillId="0" borderId="0" xfId="0" applyAlignment="1">
      <alignment vertical="center" wrapText="1"/>
    </xf>
    <xf numFmtId="0" fontId="24" fillId="2" borderId="47"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45" fillId="12" borderId="0" xfId="0" applyFont="1" applyFill="1" applyAlignment="1" applyProtection="1">
      <alignment horizontal="left" vertical="center"/>
      <protection locked="0"/>
    </xf>
    <xf numFmtId="0" fontId="0" fillId="2" borderId="11" xfId="0" applyFill="1" applyBorder="1"/>
    <xf numFmtId="0" fontId="46" fillId="2" borderId="0" xfId="0" applyFont="1" applyFill="1" applyAlignment="1" applyProtection="1">
      <alignment horizontal="left" vertical="center"/>
      <protection locked="0"/>
    </xf>
    <xf numFmtId="0" fontId="0" fillId="2" borderId="10" xfId="0" applyFill="1" applyBorder="1" applyAlignment="1">
      <alignment horizontal="left" vertical="center"/>
    </xf>
    <xf numFmtId="0" fontId="0" fillId="2" borderId="12" xfId="0" applyFill="1" applyBorder="1"/>
    <xf numFmtId="0" fontId="7" fillId="2" borderId="13" xfId="0" applyFont="1" applyFill="1" applyBorder="1" applyAlignment="1">
      <alignment horizontal="center" vertical="center"/>
    </xf>
    <xf numFmtId="0" fontId="0" fillId="2" borderId="14" xfId="0" applyFill="1" applyBorder="1"/>
    <xf numFmtId="0" fontId="0" fillId="2" borderId="13" xfId="0" applyFill="1" applyBorder="1"/>
    <xf numFmtId="0" fontId="0" fillId="2" borderId="0" xfId="0" applyFill="1" applyAlignment="1">
      <alignment wrapText="1"/>
    </xf>
    <xf numFmtId="0" fontId="0" fillId="2" borderId="16" xfId="0" applyFill="1" applyBorder="1"/>
    <xf numFmtId="0" fontId="0" fillId="2" borderId="17" xfId="0" applyFill="1" applyBorder="1"/>
    <xf numFmtId="0" fontId="56" fillId="0" borderId="60" xfId="0" applyFont="1" applyBorder="1" applyAlignment="1">
      <alignment vertical="center"/>
    </xf>
    <xf numFmtId="0" fontId="56" fillId="0" borderId="61" xfId="0" applyFont="1" applyBorder="1" applyAlignment="1">
      <alignment vertical="center"/>
    </xf>
    <xf numFmtId="0" fontId="56" fillId="0" borderId="27" xfId="0" applyFont="1" applyBorder="1" applyAlignment="1">
      <alignment vertical="center"/>
    </xf>
    <xf numFmtId="0" fontId="55" fillId="2" borderId="38" xfId="0" applyFont="1" applyFill="1" applyBorder="1" applyAlignment="1">
      <alignment vertical="center"/>
    </xf>
    <xf numFmtId="0" fontId="55" fillId="2" borderId="39" xfId="0" applyFont="1" applyFill="1" applyBorder="1" applyAlignment="1">
      <alignment vertical="center"/>
    </xf>
    <xf numFmtId="0" fontId="57" fillId="2" borderId="25" xfId="0" applyFont="1" applyFill="1" applyBorder="1" applyAlignment="1">
      <alignment vertical="center"/>
    </xf>
    <xf numFmtId="0" fontId="57" fillId="2" borderId="26" xfId="0" applyFont="1" applyFill="1" applyBorder="1" applyAlignment="1">
      <alignment vertical="center"/>
    </xf>
    <xf numFmtId="0" fontId="57" fillId="2" borderId="8" xfId="0" applyFont="1" applyFill="1" applyBorder="1" applyAlignment="1">
      <alignment vertical="center"/>
    </xf>
    <xf numFmtId="0" fontId="57" fillId="2" borderId="9" xfId="0" applyFont="1" applyFill="1" applyBorder="1" applyAlignment="1">
      <alignment vertical="center"/>
    </xf>
    <xf numFmtId="0" fontId="57" fillId="2" borderId="41" xfId="0" applyFont="1" applyFill="1" applyBorder="1" applyAlignment="1">
      <alignment vertical="center"/>
    </xf>
    <xf numFmtId="0" fontId="57" fillId="2" borderId="42" xfId="0" applyFont="1" applyFill="1" applyBorder="1" applyAlignment="1">
      <alignment vertical="center"/>
    </xf>
    <xf numFmtId="0" fontId="7" fillId="0" borderId="13" xfId="0" applyFont="1" applyBorder="1"/>
    <xf numFmtId="0" fontId="30" fillId="2" borderId="13" xfId="0" applyFont="1" applyFill="1" applyBorder="1" applyAlignment="1" applyProtection="1">
      <alignment horizontal="left" vertical="center"/>
      <protection locked="0"/>
    </xf>
    <xf numFmtId="0" fontId="30" fillId="2" borderId="0" xfId="0" applyFont="1" applyFill="1" applyAlignment="1" applyProtection="1">
      <alignment horizontal="left" vertical="center"/>
      <protection locked="0"/>
    </xf>
    <xf numFmtId="0" fontId="1" fillId="4" borderId="52" xfId="0" applyFont="1" applyFill="1" applyBorder="1" applyAlignment="1">
      <alignment horizontal="center" vertical="center" wrapText="1"/>
    </xf>
    <xf numFmtId="0" fontId="1" fillId="4" borderId="72" xfId="0" applyFont="1" applyFill="1" applyBorder="1" applyAlignment="1">
      <alignment horizontal="center" vertical="center" wrapText="1"/>
    </xf>
    <xf numFmtId="0" fontId="14" fillId="2" borderId="10"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4" xfId="0" applyFont="1" applyFill="1" applyBorder="1" applyAlignment="1">
      <alignment horizontal="left" vertical="center"/>
    </xf>
    <xf numFmtId="0" fontId="14" fillId="2" borderId="72" xfId="0" applyFont="1" applyFill="1" applyBorder="1" applyAlignment="1">
      <alignment horizontal="left" vertical="center"/>
    </xf>
    <xf numFmtId="0" fontId="1" fillId="4" borderId="10" xfId="0" applyFont="1" applyFill="1" applyBorder="1" applyAlignment="1">
      <alignment horizontal="center" vertical="center"/>
    </xf>
    <xf numFmtId="0" fontId="1" fillId="4" borderId="73" xfId="0" applyFont="1" applyFill="1" applyBorder="1" applyAlignment="1">
      <alignment horizontal="center" vertical="center"/>
    </xf>
    <xf numFmtId="0" fontId="0" fillId="2" borderId="10" xfId="0" applyFill="1" applyBorder="1" applyAlignment="1">
      <alignment horizontal="left" vertical="center" wrapText="1"/>
    </xf>
    <xf numFmtId="0" fontId="0" fillId="2" borderId="73" xfId="0" applyFill="1" applyBorder="1" applyAlignment="1">
      <alignment horizontal="left" vertical="center" wrapText="1"/>
    </xf>
    <xf numFmtId="0" fontId="0" fillId="2" borderId="34" xfId="0" applyFill="1" applyBorder="1" applyAlignment="1">
      <alignment horizontal="left" vertical="center" wrapText="1"/>
    </xf>
    <xf numFmtId="0" fontId="0" fillId="2" borderId="72" xfId="0" applyFill="1" applyBorder="1" applyAlignment="1">
      <alignment horizontal="left" vertical="center" wrapText="1"/>
    </xf>
    <xf numFmtId="0" fontId="14" fillId="4" borderId="10" xfId="0" applyFont="1" applyFill="1" applyBorder="1" applyAlignment="1">
      <alignment horizontal="center" vertical="center"/>
    </xf>
    <xf numFmtId="0" fontId="14" fillId="4" borderId="73" xfId="0" applyFont="1" applyFill="1" applyBorder="1" applyAlignment="1">
      <alignment horizontal="center" vertical="center"/>
    </xf>
    <xf numFmtId="0" fontId="14" fillId="2" borderId="74" xfId="0" applyFont="1" applyFill="1" applyBorder="1" applyAlignment="1">
      <alignment horizontal="left" vertical="center" wrapText="1"/>
    </xf>
    <xf numFmtId="0" fontId="14" fillId="2" borderId="81" xfId="0" applyFont="1" applyFill="1" applyBorder="1" applyAlignment="1">
      <alignment horizontal="left" vertical="center" wrapText="1"/>
    </xf>
    <xf numFmtId="0" fontId="14" fillId="2" borderId="82" xfId="0" applyFont="1" applyFill="1" applyBorder="1" applyAlignment="1">
      <alignment horizontal="left" vertical="center" wrapText="1"/>
    </xf>
    <xf numFmtId="0" fontId="14" fillId="2" borderId="83"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84" xfId="0" applyFont="1" applyFill="1" applyBorder="1" applyAlignment="1">
      <alignment horizontal="left" vertical="center" wrapText="1"/>
    </xf>
    <xf numFmtId="0" fontId="14" fillId="2" borderId="75" xfId="0" applyFont="1" applyFill="1" applyBorder="1" applyAlignment="1">
      <alignment horizontal="left" vertical="center" wrapText="1"/>
    </xf>
    <xf numFmtId="0" fontId="14" fillId="2" borderId="76" xfId="0" applyFont="1" applyFill="1" applyBorder="1" applyAlignment="1">
      <alignment horizontal="left" vertical="center" wrapText="1"/>
    </xf>
    <xf numFmtId="0" fontId="14" fillId="2" borderId="77" xfId="0" applyFont="1" applyFill="1" applyBorder="1" applyAlignment="1">
      <alignment horizontal="left" vertical="center" wrapText="1"/>
    </xf>
    <xf numFmtId="0" fontId="1" fillId="4" borderId="78" xfId="0" applyFont="1" applyFill="1" applyBorder="1" applyAlignment="1">
      <alignment horizontal="center" vertical="center"/>
    </xf>
    <xf numFmtId="0" fontId="1" fillId="4" borderId="79" xfId="0" applyFont="1" applyFill="1" applyBorder="1" applyAlignment="1">
      <alignment horizontal="center" vertical="center"/>
    </xf>
    <xf numFmtId="0" fontId="1" fillId="4" borderId="80" xfId="0" applyFont="1" applyFill="1" applyBorder="1" applyAlignment="1">
      <alignment horizontal="center" vertical="center"/>
    </xf>
    <xf numFmtId="0" fontId="7" fillId="2" borderId="10" xfId="0" applyFont="1" applyFill="1" applyBorder="1" applyAlignment="1">
      <alignment vertical="center" wrapText="1"/>
    </xf>
    <xf numFmtId="0" fontId="7" fillId="2" borderId="73" xfId="0" applyFont="1" applyFill="1" applyBorder="1" applyAlignment="1">
      <alignment vertical="center" wrapText="1"/>
    </xf>
    <xf numFmtId="0" fontId="0" fillId="3" borderId="10" xfId="0" applyFill="1" applyBorder="1" applyAlignment="1">
      <alignment horizontal="left" vertical="center" wrapText="1"/>
    </xf>
    <xf numFmtId="0" fontId="0" fillId="3" borderId="11" xfId="0" applyFill="1" applyBorder="1" applyAlignment="1">
      <alignment horizontal="left" vertical="center" wrapText="1"/>
    </xf>
    <xf numFmtId="0" fontId="0" fillId="3" borderId="12" xfId="0" applyFill="1" applyBorder="1" applyAlignment="1">
      <alignment horizontal="left" vertical="center" wrapText="1"/>
    </xf>
    <xf numFmtId="0" fontId="0" fillId="3" borderId="13" xfId="0" applyFill="1" applyBorder="1" applyAlignment="1">
      <alignment horizontal="left" vertical="center" wrapText="1"/>
    </xf>
    <xf numFmtId="0" fontId="0" fillId="3" borderId="0" xfId="0" applyFill="1" applyAlignment="1">
      <alignment horizontal="left" vertical="center" wrapText="1"/>
    </xf>
    <xf numFmtId="0" fontId="0" fillId="3" borderId="14" xfId="0" applyFill="1"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13"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31" xfId="0" applyBorder="1" applyAlignment="1">
      <alignment horizontal="left" vertical="center" wrapText="1"/>
    </xf>
    <xf numFmtId="0" fontId="0" fillId="10" borderId="2" xfId="0" applyFill="1" applyBorder="1" applyAlignment="1" applyProtection="1">
      <alignment horizontal="left" vertical="center" wrapText="1"/>
      <protection locked="0"/>
    </xf>
    <xf numFmtId="0" fontId="0" fillId="0" borderId="30" xfId="0" applyBorder="1" applyAlignment="1">
      <alignment horizontal="left" vertical="center" wrapText="1"/>
    </xf>
    <xf numFmtId="0" fontId="0" fillId="0" borderId="5" xfId="0" applyBorder="1" applyAlignment="1">
      <alignment horizontal="left" vertical="center" wrapText="1"/>
    </xf>
    <xf numFmtId="0" fontId="0" fillId="0" borderId="14" xfId="0" applyBorder="1" applyAlignment="1">
      <alignment horizontal="left" vertical="center" wrapText="1"/>
    </xf>
    <xf numFmtId="0" fontId="0" fillId="0" borderId="32" xfId="0" applyBorder="1" applyAlignment="1">
      <alignment horizontal="left" vertical="center" wrapText="1"/>
    </xf>
    <xf numFmtId="0" fontId="0" fillId="0" borderId="17" xfId="0" applyBorder="1" applyAlignment="1">
      <alignment horizontal="left" vertical="center" wrapText="1"/>
    </xf>
    <xf numFmtId="0" fontId="0" fillId="2" borderId="38" xfId="0" applyFill="1" applyBorder="1" applyAlignment="1" applyProtection="1">
      <alignment horizontal="left" vertical="center" wrapText="1"/>
      <protection locked="0"/>
    </xf>
    <xf numFmtId="0" fontId="0" fillId="0" borderId="44" xfId="0" applyBorder="1" applyAlignment="1">
      <alignment horizontal="left" vertical="center" wrapText="1"/>
    </xf>
    <xf numFmtId="0" fontId="0" fillId="0" borderId="36" xfId="0"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2" borderId="11" xfId="0" applyFill="1" applyBorder="1" applyAlignment="1">
      <alignment horizontal="left" vertical="center" wrapText="1"/>
    </xf>
    <xf numFmtId="0" fontId="0" fillId="2" borderId="0" xfId="0" applyFill="1" applyAlignment="1">
      <alignment horizontal="left" vertical="center" wrapText="1"/>
    </xf>
    <xf numFmtId="0" fontId="0" fillId="2" borderId="16" xfId="0" applyFill="1" applyBorder="1" applyAlignment="1">
      <alignment horizontal="left" vertical="center" wrapText="1"/>
    </xf>
    <xf numFmtId="0" fontId="24" fillId="2" borderId="24" xfId="0" applyFont="1" applyFill="1" applyBorder="1" applyAlignment="1" applyProtection="1">
      <alignment horizontal="center" vertical="center" wrapText="1"/>
      <protection locked="0"/>
    </xf>
    <xf numFmtId="0" fontId="24" fillId="2" borderId="25" xfId="0" applyFont="1" applyFill="1" applyBorder="1" applyAlignment="1" applyProtection="1">
      <alignment horizontal="center" vertical="center" wrapText="1"/>
      <protection locked="0"/>
    </xf>
    <xf numFmtId="0" fontId="24" fillId="2" borderId="58" xfId="0" applyFont="1" applyFill="1" applyBorder="1" applyAlignment="1" applyProtection="1">
      <alignment horizontal="center" vertical="center" wrapText="1"/>
      <protection locked="0"/>
    </xf>
    <xf numFmtId="0" fontId="0" fillId="10" borderId="36" xfId="0" applyFill="1" applyBorder="1" applyAlignment="1" applyProtection="1">
      <alignment horizontal="left" vertical="center" wrapText="1"/>
      <protection locked="0"/>
    </xf>
    <xf numFmtId="0" fontId="0" fillId="10" borderId="45" xfId="0" applyFill="1" applyBorder="1" applyAlignment="1" applyProtection="1">
      <alignment horizontal="left" vertical="center" wrapText="1"/>
      <protection locked="0"/>
    </xf>
    <xf numFmtId="0" fontId="0" fillId="10" borderId="1" xfId="0" applyFill="1" applyBorder="1" applyAlignment="1" applyProtection="1">
      <alignment horizontal="left" vertical="center" wrapText="1"/>
      <protection locked="0"/>
    </xf>
    <xf numFmtId="0" fontId="0" fillId="10" borderId="20" xfId="0" applyFill="1" applyBorder="1" applyAlignment="1" applyProtection="1">
      <alignment horizontal="left" vertical="center" wrapText="1"/>
      <protection locked="0"/>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0" fillId="10" borderId="19" xfId="0" applyFill="1" applyBorder="1" applyAlignment="1" applyProtection="1">
      <alignment vertical="center" wrapText="1"/>
      <protection locked="0"/>
    </xf>
    <xf numFmtId="0" fontId="0" fillId="10" borderId="1" xfId="0" applyFill="1" applyBorder="1" applyAlignment="1" applyProtection="1">
      <alignment vertical="center" wrapText="1"/>
      <protection locked="0"/>
    </xf>
    <xf numFmtId="0" fontId="0" fillId="0" borderId="51" xfId="0" applyBorder="1" applyAlignment="1">
      <alignment horizontal="left" vertical="center" wrapText="1"/>
    </xf>
    <xf numFmtId="0" fontId="0" fillId="0" borderId="33"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0" fillId="10" borderId="33" xfId="0" applyFill="1" applyBorder="1" applyAlignment="1" applyProtection="1">
      <alignment horizontal="left" vertical="center" wrapText="1"/>
      <protection locked="0"/>
    </xf>
    <xf numFmtId="0" fontId="0" fillId="10" borderId="50" xfId="0" applyFill="1" applyBorder="1" applyAlignment="1" applyProtection="1">
      <alignment horizontal="left" vertical="center" wrapText="1"/>
      <protection locked="0"/>
    </xf>
    <xf numFmtId="0" fontId="0" fillId="10" borderId="22" xfId="0" applyFill="1" applyBorder="1" applyAlignment="1" applyProtection="1">
      <alignment horizontal="left" vertical="center" wrapText="1"/>
      <protection locked="0"/>
    </xf>
    <xf numFmtId="0" fontId="0" fillId="10" borderId="23" xfId="0" applyFill="1" applyBorder="1" applyAlignment="1" applyProtection="1">
      <alignment horizontal="left" vertical="center" wrapText="1"/>
      <protection locked="0"/>
    </xf>
    <xf numFmtId="0" fontId="5" fillId="0" borderId="52"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 fillId="4" borderId="44"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0" fillId="2" borderId="60" xfId="0" applyFill="1" applyBorder="1" applyAlignment="1">
      <alignment horizontal="left" vertical="center" wrapText="1"/>
    </xf>
    <xf numFmtId="0" fontId="0" fillId="2" borderId="25" xfId="0" applyFill="1" applyBorder="1" applyAlignment="1">
      <alignment horizontal="left" vertical="center" wrapText="1"/>
    </xf>
    <xf numFmtId="0" fontId="0" fillId="2" borderId="26" xfId="0" applyFill="1" applyBorder="1" applyAlignment="1">
      <alignment horizontal="left" vertical="center" wrapText="1"/>
    </xf>
    <xf numFmtId="0" fontId="24" fillId="2" borderId="36" xfId="0" applyFont="1" applyFill="1" applyBorder="1" applyAlignment="1" applyProtection="1">
      <alignment horizontal="center" vertical="center" wrapText="1"/>
      <protection locked="0"/>
    </xf>
    <xf numFmtId="0" fontId="24" fillId="2" borderId="45" xfId="0" applyFont="1" applyFill="1" applyBorder="1" applyAlignment="1" applyProtection="1">
      <alignment horizontal="center" vertical="center" wrapText="1"/>
      <protection locked="0"/>
    </xf>
    <xf numFmtId="0" fontId="14" fillId="2" borderId="11"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4" fillId="2" borderId="0" xfId="0" applyFont="1" applyFill="1" applyAlignment="1">
      <alignment horizontal="left" vertical="center"/>
    </xf>
    <xf numFmtId="0" fontId="14" fillId="2" borderId="14" xfId="0" applyFont="1" applyFill="1" applyBorder="1" applyAlignment="1">
      <alignment horizontal="left" vertical="center"/>
    </xf>
    <xf numFmtId="0" fontId="14" fillId="2" borderId="15" xfId="0" applyFont="1" applyFill="1" applyBorder="1" applyAlignment="1">
      <alignment horizontal="left" vertical="center"/>
    </xf>
    <xf numFmtId="0" fontId="14" fillId="2" borderId="16" xfId="0" applyFont="1" applyFill="1" applyBorder="1" applyAlignment="1">
      <alignment horizontal="left" vertical="center"/>
    </xf>
    <xf numFmtId="0" fontId="14" fillId="2" borderId="17" xfId="0" applyFont="1" applyFill="1" applyBorder="1" applyAlignment="1">
      <alignment horizontal="left" vertical="center"/>
    </xf>
    <xf numFmtId="0" fontId="24" fillId="2" borderId="33"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0" fillId="3" borderId="10" xfId="0"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24" fillId="2" borderId="1" xfId="0" applyFont="1" applyFill="1" applyBorder="1" applyAlignment="1" applyProtection="1">
      <alignment horizontal="center" vertical="center" wrapText="1"/>
      <protection locked="0"/>
    </xf>
    <xf numFmtId="0" fontId="24" fillId="2" borderId="20" xfId="0" applyFont="1" applyFill="1" applyBorder="1" applyAlignment="1" applyProtection="1">
      <alignment horizontal="center" vertical="center" wrapText="1"/>
      <protection locked="0"/>
    </xf>
    <xf numFmtId="0" fontId="1" fillId="4" borderId="64" xfId="0" applyFont="1" applyFill="1" applyBorder="1" applyAlignment="1">
      <alignment horizontal="center" vertical="center" wrapText="1"/>
    </xf>
    <xf numFmtId="0" fontId="1" fillId="4" borderId="65" xfId="0" applyFont="1" applyFill="1" applyBorder="1" applyAlignment="1">
      <alignment horizontal="center" vertical="center" wrapText="1"/>
    </xf>
    <xf numFmtId="0" fontId="1" fillId="4" borderId="66" xfId="0" applyFont="1" applyFill="1" applyBorder="1" applyAlignment="1">
      <alignment horizontal="center" vertical="center" wrapText="1"/>
    </xf>
    <xf numFmtId="0" fontId="0" fillId="3" borderId="34" xfId="0" applyFill="1"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3" borderId="15" xfId="0" applyFill="1" applyBorder="1" applyAlignment="1">
      <alignment horizontal="left" vertical="center" wrapText="1"/>
    </xf>
    <xf numFmtId="0" fontId="7" fillId="0" borderId="29" xfId="0" applyFont="1" applyBorder="1" applyAlignment="1">
      <alignment horizontal="left" vertical="center" wrapText="1"/>
    </xf>
    <xf numFmtId="0" fontId="7" fillId="0" borderId="13" xfId="0" applyFont="1" applyBorder="1" applyAlignment="1">
      <alignment horizontal="left" vertical="center" wrapText="1"/>
    </xf>
    <xf numFmtId="0" fontId="0" fillId="0" borderId="2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2" borderId="19" xfId="0" applyFill="1" applyBorder="1" applyAlignment="1">
      <alignment horizontal="left" vertical="center" wrapText="1"/>
    </xf>
    <xf numFmtId="0" fontId="0" fillId="2" borderId="1" xfId="0" applyFill="1" applyBorder="1" applyAlignment="1">
      <alignment horizontal="left" vertical="center" wrapText="1"/>
    </xf>
    <xf numFmtId="0" fontId="1" fillId="2" borderId="19"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22" xfId="0" applyFill="1" applyBorder="1" applyAlignment="1">
      <alignment horizontal="left" vertical="center" wrapText="1"/>
    </xf>
    <xf numFmtId="0" fontId="7" fillId="10" borderId="1" xfId="0" applyFont="1" applyFill="1" applyBorder="1" applyAlignment="1" applyProtection="1">
      <alignment horizontal="left" vertical="center" wrapText="1"/>
      <protection locked="0"/>
    </xf>
    <xf numFmtId="0" fontId="7" fillId="10" borderId="20" xfId="0" applyFont="1" applyFill="1" applyBorder="1" applyAlignment="1" applyProtection="1">
      <alignment horizontal="left" vertical="center" wrapText="1"/>
      <protection locked="0"/>
    </xf>
    <xf numFmtId="0" fontId="7" fillId="10" borderId="2" xfId="0" applyFont="1" applyFill="1" applyBorder="1" applyAlignment="1">
      <alignment horizontal="left" vertical="center" wrapText="1"/>
    </xf>
    <xf numFmtId="0" fontId="7" fillId="10" borderId="3" xfId="0" applyFont="1" applyFill="1" applyBorder="1" applyAlignment="1">
      <alignment horizontal="left" vertical="center" wrapText="1"/>
    </xf>
    <xf numFmtId="0" fontId="7" fillId="10" borderId="30" xfId="0" applyFont="1" applyFill="1" applyBorder="1" applyAlignment="1">
      <alignment horizontal="left" vertical="center" wrapText="1"/>
    </xf>
    <xf numFmtId="0" fontId="7" fillId="10" borderId="5" xfId="0" applyFont="1" applyFill="1" applyBorder="1" applyAlignment="1">
      <alignment horizontal="left" vertical="center" wrapText="1"/>
    </xf>
    <xf numFmtId="0" fontId="7" fillId="10" borderId="0" xfId="0" applyFont="1" applyFill="1" applyAlignment="1">
      <alignment horizontal="left" vertical="center" wrapText="1"/>
    </xf>
    <xf numFmtId="0" fontId="7" fillId="10" borderId="14" xfId="0" applyFont="1" applyFill="1" applyBorder="1" applyAlignment="1">
      <alignment horizontal="left" vertical="center" wrapText="1"/>
    </xf>
    <xf numFmtId="0" fontId="7" fillId="10" borderId="32"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7" fillId="10" borderId="17"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0" fillId="0" borderId="11" xfId="0" applyBorder="1" applyAlignment="1">
      <alignment vertical="center" wrapText="1"/>
    </xf>
    <xf numFmtId="0" fontId="7" fillId="2" borderId="0" xfId="0" applyFont="1" applyFill="1" applyAlignment="1">
      <alignment vertical="center" wrapText="1"/>
    </xf>
    <xf numFmtId="0" fontId="0" fillId="2" borderId="0" xfId="0" applyFill="1" applyAlignment="1">
      <alignment vertical="center" wrapText="1"/>
    </xf>
    <xf numFmtId="0" fontId="0" fillId="3" borderId="52" xfId="0" applyFill="1" applyBorder="1" applyAlignment="1">
      <alignment horizontal="center" vertical="center" wrapText="1"/>
    </xf>
    <xf numFmtId="0" fontId="0" fillId="3" borderId="53" xfId="0" applyFill="1" applyBorder="1" applyAlignment="1">
      <alignment horizontal="center" vertical="center" wrapText="1"/>
    </xf>
    <xf numFmtId="0" fontId="0" fillId="3" borderId="63" xfId="0" applyFill="1" applyBorder="1" applyAlignment="1">
      <alignment horizontal="center" vertical="center" wrapText="1"/>
    </xf>
    <xf numFmtId="0" fontId="7" fillId="10" borderId="48" xfId="0" applyFont="1" applyFill="1" applyBorder="1" applyAlignment="1" applyProtection="1">
      <alignment horizontal="left" vertical="center" wrapText="1"/>
      <protection locked="0"/>
    </xf>
    <xf numFmtId="0" fontId="7" fillId="10" borderId="18" xfId="0" applyFont="1" applyFill="1" applyBorder="1" applyAlignment="1" applyProtection="1">
      <alignment horizontal="left" vertical="center" wrapText="1"/>
      <protection locked="0"/>
    </xf>
    <xf numFmtId="0" fontId="7" fillId="10" borderId="18" xfId="0" applyFont="1" applyFill="1" applyBorder="1" applyAlignment="1" applyProtection="1">
      <alignment vertical="center" wrapText="1"/>
      <protection locked="0"/>
    </xf>
    <xf numFmtId="0" fontId="7" fillId="10" borderId="49" xfId="0" applyFont="1" applyFill="1" applyBorder="1" applyAlignment="1" applyProtection="1">
      <alignment vertical="center" wrapText="1"/>
      <protection locked="0"/>
    </xf>
    <xf numFmtId="0" fontId="7" fillId="10" borderId="19" xfId="0" applyFont="1" applyFill="1" applyBorder="1" applyAlignment="1" applyProtection="1">
      <alignment horizontal="left" vertical="center" wrapText="1"/>
      <protection locked="0"/>
    </xf>
    <xf numFmtId="0" fontId="7" fillId="10" borderId="1" xfId="0" applyFont="1" applyFill="1" applyBorder="1" applyAlignment="1" applyProtection="1">
      <alignment vertical="center" wrapText="1"/>
      <protection locked="0"/>
    </xf>
    <xf numFmtId="0" fontId="7" fillId="10" borderId="20" xfId="0" applyFont="1" applyFill="1" applyBorder="1" applyAlignment="1" applyProtection="1">
      <alignment vertical="center" wrapText="1"/>
      <protection locked="0"/>
    </xf>
    <xf numFmtId="0" fontId="7" fillId="10" borderId="21" xfId="0" applyFont="1" applyFill="1" applyBorder="1" applyAlignment="1" applyProtection="1">
      <alignment horizontal="left" vertical="center" wrapText="1"/>
      <protection locked="0"/>
    </xf>
    <xf numFmtId="0" fontId="7" fillId="10" borderId="22" xfId="0" applyFont="1" applyFill="1" applyBorder="1" applyAlignment="1" applyProtection="1">
      <alignment horizontal="left" vertical="center" wrapText="1"/>
      <protection locked="0"/>
    </xf>
    <xf numFmtId="0" fontId="7" fillId="10" borderId="22" xfId="0" applyFont="1" applyFill="1" applyBorder="1" applyAlignment="1" applyProtection="1">
      <alignment vertical="center" wrapText="1"/>
      <protection locked="0"/>
    </xf>
    <xf numFmtId="0" fontId="7" fillId="10" borderId="23" xfId="0" applyFont="1" applyFill="1" applyBorder="1" applyAlignment="1" applyProtection="1">
      <alignment vertical="center" wrapText="1"/>
      <protection locked="0"/>
    </xf>
    <xf numFmtId="0" fontId="1" fillId="4" borderId="53" xfId="0" applyFont="1" applyFill="1" applyBorder="1" applyAlignment="1">
      <alignment horizontal="center" vertical="center" wrapText="1"/>
    </xf>
    <xf numFmtId="0" fontId="1" fillId="4" borderId="63" xfId="0" applyFont="1" applyFill="1" applyBorder="1" applyAlignment="1">
      <alignment horizontal="center" vertical="center" wrapText="1"/>
    </xf>
    <xf numFmtId="0" fontId="0" fillId="10" borderId="44" xfId="0" applyFill="1" applyBorder="1" applyAlignment="1" applyProtection="1">
      <alignment vertical="center" wrapText="1"/>
      <protection locked="0"/>
    </xf>
    <xf numFmtId="0" fontId="0" fillId="10" borderId="36" xfId="0" applyFill="1" applyBorder="1" applyAlignment="1" applyProtection="1">
      <alignment vertical="center" wrapText="1"/>
      <protection locked="0"/>
    </xf>
    <xf numFmtId="0" fontId="0" fillId="2" borderId="56" xfId="0" applyFill="1" applyBorder="1" applyAlignment="1">
      <alignment horizontal="left" vertical="center" wrapText="1"/>
    </xf>
    <xf numFmtId="0" fontId="0" fillId="2" borderId="38" xfId="0" applyFill="1" applyBorder="1" applyAlignment="1">
      <alignment horizontal="left" vertical="center" wrapText="1"/>
    </xf>
    <xf numFmtId="0" fontId="0" fillId="2" borderId="61" xfId="0" applyFill="1" applyBorder="1" applyAlignment="1">
      <alignment horizontal="left" vertical="center" wrapText="1"/>
    </xf>
    <xf numFmtId="0" fontId="0" fillId="2" borderId="41" xfId="0" applyFill="1" applyBorder="1" applyAlignment="1">
      <alignment horizontal="left" vertical="center" wrapText="1"/>
    </xf>
    <xf numFmtId="0" fontId="0" fillId="10" borderId="47" xfId="0" applyFill="1" applyBorder="1" applyAlignment="1" applyProtection="1">
      <alignment horizontal="left" vertical="center" wrapText="1"/>
      <protection locked="0"/>
    </xf>
    <xf numFmtId="0" fontId="0" fillId="10" borderId="11" xfId="0" applyFill="1" applyBorder="1" applyAlignment="1" applyProtection="1">
      <alignment vertical="center" wrapText="1"/>
      <protection locked="0"/>
    </xf>
    <xf numFmtId="0" fontId="0" fillId="10" borderId="12" xfId="0" applyFill="1" applyBorder="1" applyAlignment="1" applyProtection="1">
      <alignment vertical="center" wrapText="1"/>
      <protection locked="0"/>
    </xf>
    <xf numFmtId="0" fontId="0" fillId="10" borderId="5" xfId="0" applyFill="1" applyBorder="1" applyAlignment="1" applyProtection="1">
      <alignment horizontal="left" vertical="center" wrapText="1"/>
      <protection locked="0"/>
    </xf>
    <xf numFmtId="0" fontId="0" fillId="10" borderId="0" xfId="0" applyFill="1" applyAlignment="1" applyProtection="1">
      <alignment vertical="center" wrapText="1"/>
      <protection locked="0"/>
    </xf>
    <xf numFmtId="0" fontId="0" fillId="10" borderId="14" xfId="0" applyFill="1" applyBorder="1" applyAlignment="1" applyProtection="1">
      <alignment vertical="center" wrapText="1"/>
      <protection locked="0"/>
    </xf>
    <xf numFmtId="0" fontId="0" fillId="10" borderId="5" xfId="0" applyFill="1" applyBorder="1" applyAlignment="1" applyProtection="1">
      <alignment vertical="center" wrapText="1"/>
      <protection locked="0"/>
    </xf>
    <xf numFmtId="0" fontId="0" fillId="2" borderId="29" xfId="0" applyFill="1" applyBorder="1" applyAlignment="1" applyProtection="1">
      <alignment horizontal="left" vertical="center" wrapText="1"/>
      <protection locked="0"/>
    </xf>
    <xf numFmtId="0" fontId="0" fillId="2" borderId="3" xfId="0" applyFill="1" applyBorder="1" applyAlignment="1" applyProtection="1">
      <alignment horizontal="left" vertical="center" wrapText="1"/>
      <protection locked="0"/>
    </xf>
    <xf numFmtId="0" fontId="0" fillId="0" borderId="3" xfId="0" applyBorder="1" applyAlignment="1" applyProtection="1">
      <alignment vertical="center" wrapText="1"/>
      <protection locked="0"/>
    </xf>
    <xf numFmtId="0" fontId="0" fillId="0" borderId="30" xfId="0" applyBorder="1" applyAlignment="1" applyProtection="1">
      <alignment vertical="center" wrapText="1"/>
      <protection locked="0"/>
    </xf>
    <xf numFmtId="0" fontId="0" fillId="2" borderId="27" xfId="0" applyFill="1" applyBorder="1" applyAlignment="1" applyProtection="1">
      <alignment horizontal="left" vertical="center" wrapText="1"/>
      <protection locked="0"/>
    </xf>
    <xf numFmtId="0" fontId="0" fillId="2" borderId="8" xfId="0" applyFill="1" applyBorder="1" applyAlignment="1" applyProtection="1">
      <alignment horizontal="left" vertical="center" wrapText="1"/>
      <protection locked="0"/>
    </xf>
    <xf numFmtId="0" fontId="0" fillId="0" borderId="8" xfId="0" applyBorder="1" applyAlignment="1" applyProtection="1">
      <alignment vertical="center" wrapText="1"/>
      <protection locked="0"/>
    </xf>
    <xf numFmtId="0" fontId="0" fillId="0" borderId="28" xfId="0" applyBorder="1" applyAlignment="1" applyProtection="1">
      <alignment vertical="center" wrapText="1"/>
      <protection locked="0"/>
    </xf>
    <xf numFmtId="0" fontId="7" fillId="10" borderId="2" xfId="0" applyFont="1" applyFill="1" applyBorder="1" applyAlignment="1" applyProtection="1">
      <alignment horizontal="left" vertical="center" wrapText="1"/>
      <protection locked="0"/>
    </xf>
    <xf numFmtId="0" fontId="0" fillId="10" borderId="3" xfId="0" applyFill="1" applyBorder="1" applyAlignment="1" applyProtection="1">
      <alignment vertical="center" wrapText="1"/>
      <protection locked="0"/>
    </xf>
    <xf numFmtId="0" fontId="0" fillId="10" borderId="30" xfId="0" applyFill="1" applyBorder="1" applyAlignment="1" applyProtection="1">
      <alignment vertical="center" wrapText="1"/>
      <protection locked="0"/>
    </xf>
    <xf numFmtId="0" fontId="7" fillId="10" borderId="5" xfId="0" applyFont="1" applyFill="1" applyBorder="1" applyAlignment="1" applyProtection="1">
      <alignment horizontal="left" vertical="center" wrapText="1"/>
      <protection locked="0"/>
    </xf>
    <xf numFmtId="0" fontId="0" fillId="10" borderId="7" xfId="0" applyFill="1" applyBorder="1" applyAlignment="1" applyProtection="1">
      <alignment vertical="center" wrapText="1"/>
      <protection locked="0"/>
    </xf>
    <xf numFmtId="0" fontId="0" fillId="10" borderId="8" xfId="0" applyFill="1" applyBorder="1" applyAlignment="1" applyProtection="1">
      <alignment vertical="center" wrapText="1"/>
      <protection locked="0"/>
    </xf>
    <xf numFmtId="0" fontId="0" fillId="10" borderId="28" xfId="0" applyFill="1" applyBorder="1" applyAlignment="1" applyProtection="1">
      <alignment vertical="center" wrapText="1"/>
      <protection locked="0"/>
    </xf>
    <xf numFmtId="0" fontId="0" fillId="0" borderId="10" xfId="0" applyBorder="1" applyAlignment="1">
      <alignment horizontal="left" vertical="center" wrapText="1"/>
    </xf>
    <xf numFmtId="0" fontId="0" fillId="0" borderId="46" xfId="0" applyBorder="1" applyAlignment="1">
      <alignment horizontal="left"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0" fillId="10" borderId="32" xfId="0" applyFill="1" applyBorder="1" applyAlignment="1" applyProtection="1">
      <alignment vertical="center" wrapText="1"/>
      <protection locked="0"/>
    </xf>
    <xf numFmtId="0" fontId="0" fillId="10" borderId="16" xfId="0" applyFill="1" applyBorder="1" applyAlignment="1" applyProtection="1">
      <alignment vertical="center" wrapText="1"/>
      <protection locked="0"/>
    </xf>
    <xf numFmtId="0" fontId="0" fillId="10" borderId="17" xfId="0" applyFill="1" applyBorder="1" applyAlignment="1" applyProtection="1">
      <alignment vertical="center" wrapText="1"/>
      <protection locked="0"/>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46" xfId="0"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24" fillId="2" borderId="22" xfId="0" applyFont="1" applyFill="1" applyBorder="1" applyAlignment="1" applyProtection="1">
      <alignment horizontal="center" vertical="center" wrapText="1"/>
      <protection locked="0"/>
    </xf>
    <xf numFmtId="0" fontId="24" fillId="2" borderId="23" xfId="0" applyFont="1" applyFill="1" applyBorder="1" applyAlignment="1" applyProtection="1">
      <alignment horizontal="center" vertical="center" wrapText="1"/>
      <protection locked="0"/>
    </xf>
    <xf numFmtId="0" fontId="24" fillId="2" borderId="40" xfId="0" applyFont="1" applyFill="1" applyBorder="1" applyAlignment="1" applyProtection="1">
      <alignment horizontal="center" vertical="center" wrapText="1"/>
      <protection locked="0"/>
    </xf>
    <xf numFmtId="0" fontId="24" fillId="2" borderId="41" xfId="0" applyFont="1" applyFill="1" applyBorder="1" applyAlignment="1" applyProtection="1">
      <alignment horizontal="center" vertical="center" wrapText="1"/>
      <protection locked="0"/>
    </xf>
    <xf numFmtId="0" fontId="24" fillId="2" borderId="59" xfId="0" applyFont="1" applyFill="1" applyBorder="1" applyAlignment="1" applyProtection="1">
      <alignment horizontal="center" vertical="center" wrapText="1"/>
      <protection locked="0"/>
    </xf>
    <xf numFmtId="0" fontId="24" fillId="2" borderId="37" xfId="0" applyFont="1" applyFill="1" applyBorder="1" applyAlignment="1" applyProtection="1">
      <alignment horizontal="center" vertical="center" wrapText="1"/>
      <protection locked="0"/>
    </xf>
    <xf numFmtId="0" fontId="24" fillId="2" borderId="38" xfId="0" applyFont="1" applyFill="1" applyBorder="1" applyAlignment="1" applyProtection="1">
      <alignment horizontal="center" vertical="center" wrapText="1"/>
      <protection locked="0"/>
    </xf>
    <xf numFmtId="0" fontId="24" fillId="2" borderId="57" xfId="0" applyFont="1" applyFill="1" applyBorder="1" applyAlignment="1" applyProtection="1">
      <alignment horizontal="center" vertical="center" wrapText="1"/>
      <protection locked="0"/>
    </xf>
    <xf numFmtId="0" fontId="0" fillId="2" borderId="39" xfId="0" applyFill="1" applyBorder="1" applyAlignment="1">
      <alignment horizontal="left"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24" xfId="0" applyFill="1" applyBorder="1" applyAlignment="1">
      <alignment horizontal="left" vertical="center" wrapText="1"/>
    </xf>
    <xf numFmtId="0" fontId="9" fillId="2" borderId="54"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55" xfId="0" applyFont="1" applyBorder="1" applyAlignment="1">
      <alignment horizontal="center" vertical="center" wrapText="1"/>
    </xf>
    <xf numFmtId="0" fontId="9" fillId="2" borderId="65"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5" fillId="0" borderId="64" xfId="0" applyFont="1" applyBorder="1" applyAlignment="1">
      <alignment horizontal="center" vertical="center" wrapText="1"/>
    </xf>
    <xf numFmtId="0" fontId="5" fillId="0" borderId="65" xfId="0" applyFont="1" applyBorder="1" applyAlignment="1">
      <alignment horizontal="center" vertical="center" wrapText="1"/>
    </xf>
    <xf numFmtId="0" fontId="0" fillId="2" borderId="15"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0" borderId="16" xfId="0" applyBorder="1" applyAlignment="1" applyProtection="1">
      <alignment vertical="center" wrapText="1"/>
      <protection locked="0"/>
    </xf>
    <xf numFmtId="0" fontId="0" fillId="0" borderId="17" xfId="0" applyBorder="1" applyAlignment="1" applyProtection="1">
      <alignment vertical="center" wrapText="1"/>
      <protection locked="0"/>
    </xf>
    <xf numFmtId="0" fontId="5" fillId="2" borderId="44"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0" fillId="2" borderId="36" xfId="0" applyFill="1" applyBorder="1" applyAlignment="1" applyProtection="1">
      <alignment horizontal="left" vertical="center" wrapText="1"/>
      <protection locked="0"/>
    </xf>
    <xf numFmtId="0" fontId="0" fillId="2" borderId="45" xfId="0" applyFill="1" applyBorder="1" applyAlignment="1" applyProtection="1">
      <alignment horizontal="left" vertical="center" wrapText="1"/>
      <protection locked="0"/>
    </xf>
    <xf numFmtId="0" fontId="0" fillId="2" borderId="22"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7" fillId="2" borderId="10" xfId="0" applyFont="1"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3" borderId="71" xfId="0" applyFill="1" applyBorder="1" applyAlignment="1">
      <alignment horizontal="center" vertical="center" wrapText="1"/>
    </xf>
    <xf numFmtId="0" fontId="0" fillId="3" borderId="69" xfId="0" applyFill="1" applyBorder="1" applyAlignment="1">
      <alignment horizontal="center" vertical="center" wrapText="1"/>
    </xf>
    <xf numFmtId="0" fontId="0" fillId="3" borderId="70" xfId="0" applyFill="1" applyBorder="1" applyAlignment="1">
      <alignment horizontal="center" vertical="center" wrapText="1"/>
    </xf>
    <xf numFmtId="0" fontId="0" fillId="2" borderId="48" xfId="0" applyFill="1" applyBorder="1" applyAlignment="1">
      <alignment horizontal="left" vertical="center" wrapText="1"/>
    </xf>
    <xf numFmtId="0" fontId="0" fillId="2" borderId="18" xfId="0" applyFill="1" applyBorder="1" applyAlignment="1">
      <alignment horizontal="left" vertical="center" wrapText="1"/>
    </xf>
    <xf numFmtId="0" fontId="0" fillId="2" borderId="7" xfId="0" applyFill="1" applyBorder="1" applyAlignment="1">
      <alignment horizontal="left" vertical="center" wrapText="1"/>
    </xf>
    <xf numFmtId="0" fontId="7" fillId="2" borderId="29" xfId="0" applyFont="1" applyFill="1" applyBorder="1" applyAlignment="1">
      <alignment horizontal="left" vertical="top" wrapText="1"/>
    </xf>
    <xf numFmtId="0" fontId="7" fillId="2" borderId="3" xfId="0" applyFont="1" applyFill="1" applyBorder="1" applyAlignment="1">
      <alignment horizontal="left" vertical="top" wrapText="1"/>
    </xf>
    <xf numFmtId="0" fontId="7" fillId="2" borderId="30" xfId="0" applyFont="1" applyFill="1" applyBorder="1" applyAlignment="1">
      <alignment horizontal="left" vertical="top" wrapText="1"/>
    </xf>
    <xf numFmtId="0" fontId="7" fillId="2" borderId="27" xfId="0"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28" xfId="0" applyFont="1" applyFill="1" applyBorder="1" applyAlignment="1">
      <alignment horizontal="left" vertical="top" wrapText="1"/>
    </xf>
    <xf numFmtId="0" fontId="0" fillId="2" borderId="29" xfId="0" applyFill="1" applyBorder="1" applyAlignment="1">
      <alignment horizontal="left" vertical="top" wrapText="1"/>
    </xf>
    <xf numFmtId="0" fontId="0" fillId="2" borderId="3" xfId="0" applyFill="1" applyBorder="1" applyAlignment="1">
      <alignment horizontal="left" vertical="top" wrapText="1"/>
    </xf>
    <xf numFmtId="0" fontId="0" fillId="2" borderId="30" xfId="0" applyFill="1" applyBorder="1" applyAlignment="1">
      <alignment horizontal="left" vertical="top" wrapText="1"/>
    </xf>
    <xf numFmtId="0" fontId="0" fillId="2" borderId="27" xfId="0" applyFill="1" applyBorder="1" applyAlignment="1">
      <alignment horizontal="left" vertical="top" wrapText="1"/>
    </xf>
    <xf numFmtId="0" fontId="0" fillId="2" borderId="8" xfId="0" applyFill="1" applyBorder="1" applyAlignment="1">
      <alignment horizontal="left" vertical="top" wrapText="1"/>
    </xf>
    <xf numFmtId="0" fontId="0" fillId="2" borderId="28"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29" xfId="0" applyFill="1" applyBorder="1" applyAlignment="1">
      <alignment horizontal="left" vertical="center" wrapText="1"/>
    </xf>
    <xf numFmtId="0" fontId="0" fillId="2" borderId="3" xfId="0" applyFill="1" applyBorder="1" applyAlignment="1">
      <alignment horizontal="left" vertical="center" wrapText="1"/>
    </xf>
    <xf numFmtId="0" fontId="0" fillId="2" borderId="13" xfId="0" applyFill="1" applyBorder="1" applyAlignment="1">
      <alignment horizontal="left" vertical="center" wrapText="1"/>
    </xf>
    <xf numFmtId="0" fontId="0" fillId="2" borderId="15" xfId="0" applyFill="1" applyBorder="1" applyAlignment="1">
      <alignment horizontal="left" vertical="center" wrapText="1"/>
    </xf>
    <xf numFmtId="0" fontId="0" fillId="2" borderId="13" xfId="0" applyFill="1" applyBorder="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7" xfId="0" applyFill="1" applyBorder="1" applyAlignment="1" applyProtection="1">
      <alignment horizontal="left" vertical="center" wrapText="1"/>
      <protection locked="0"/>
    </xf>
    <xf numFmtId="0" fontId="5" fillId="2" borderId="13"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0" fillId="2" borderId="42" xfId="0" applyFill="1" applyBorder="1" applyAlignment="1">
      <alignment horizontal="left" vertical="center" wrapText="1"/>
    </xf>
    <xf numFmtId="0" fontId="0" fillId="10" borderId="19" xfId="0" applyFill="1" applyBorder="1" applyAlignment="1" applyProtection="1">
      <alignment horizontal="left" vertical="center" wrapText="1"/>
      <protection locked="0"/>
    </xf>
    <xf numFmtId="0" fontId="5" fillId="0" borderId="63" xfId="0" applyFont="1" applyBorder="1" applyAlignment="1">
      <alignment horizontal="center" vertical="center" wrapText="1"/>
    </xf>
    <xf numFmtId="0" fontId="24" fillId="2" borderId="21" xfId="0" applyFont="1" applyFill="1" applyBorder="1" applyAlignment="1" applyProtection="1">
      <alignment horizontal="left" vertical="center" wrapText="1"/>
      <protection locked="0"/>
    </xf>
    <xf numFmtId="0" fontId="24" fillId="2" borderId="22" xfId="0" applyFont="1" applyFill="1" applyBorder="1" applyAlignment="1" applyProtection="1">
      <alignment horizontal="left" vertical="center" wrapText="1"/>
      <protection locked="0"/>
    </xf>
    <xf numFmtId="0" fontId="24" fillId="2" borderId="19" xfId="0" applyFont="1" applyFill="1" applyBorder="1" applyAlignment="1" applyProtection="1">
      <alignment horizontal="left" vertical="center" wrapText="1"/>
      <protection locked="0"/>
    </xf>
    <xf numFmtId="0" fontId="24" fillId="2" borderId="1" xfId="0" applyFont="1" applyFill="1" applyBorder="1" applyAlignment="1" applyProtection="1">
      <alignment horizontal="left" vertical="center" wrapText="1"/>
      <protection locked="0"/>
    </xf>
    <xf numFmtId="0" fontId="0" fillId="2" borderId="23" xfId="0" applyFill="1" applyBorder="1" applyAlignment="1">
      <alignment horizontal="left" vertical="center" wrapText="1"/>
    </xf>
    <xf numFmtId="0" fontId="0" fillId="2" borderId="20" xfId="0" applyFill="1" applyBorder="1" applyAlignment="1">
      <alignment horizontal="left" vertical="center" wrapText="1"/>
    </xf>
    <xf numFmtId="0" fontId="0" fillId="2" borderId="60" xfId="0"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61"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0" fillId="2" borderId="42"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46" xfId="0" applyFill="1" applyBorder="1" applyAlignment="1" applyProtection="1">
      <alignment horizontal="left" vertical="center"/>
      <protection locked="0"/>
    </xf>
    <xf numFmtId="0" fontId="10" fillId="2" borderId="40" xfId="0" applyFont="1" applyFill="1" applyBorder="1" applyAlignment="1" applyProtection="1">
      <alignment horizontal="center" vertical="center"/>
      <protection locked="0"/>
    </xf>
    <xf numFmtId="0" fontId="10" fillId="2" borderId="41" xfId="0" applyFont="1" applyFill="1" applyBorder="1" applyAlignment="1" applyProtection="1">
      <alignment horizontal="center" vertical="center"/>
      <protection locked="0"/>
    </xf>
    <xf numFmtId="0" fontId="10" fillId="2" borderId="42" xfId="0" applyFont="1" applyFill="1" applyBorder="1" applyAlignment="1" applyProtection="1">
      <alignment horizontal="center" vertical="center"/>
      <protection locked="0"/>
    </xf>
    <xf numFmtId="0" fontId="10" fillId="2" borderId="24" xfId="0" applyFont="1" applyFill="1" applyBorder="1" applyAlignment="1" applyProtection="1">
      <alignment horizontal="center" vertical="center"/>
      <protection locked="0"/>
    </xf>
    <xf numFmtId="0" fontId="10" fillId="2" borderId="25" xfId="0" applyFont="1" applyFill="1" applyBorder="1" applyAlignment="1" applyProtection="1">
      <alignment horizontal="center" vertical="center"/>
      <protection locked="0"/>
    </xf>
    <xf numFmtId="0" fontId="10" fillId="2" borderId="26" xfId="0" applyFont="1" applyFill="1" applyBorder="1" applyAlignment="1" applyProtection="1">
      <alignment horizontal="center" vertical="center"/>
      <protection locked="0"/>
    </xf>
    <xf numFmtId="0" fontId="24" fillId="10" borderId="1" xfId="0" applyFont="1" applyFill="1" applyBorder="1" applyAlignment="1" applyProtection="1">
      <alignment horizontal="center" vertical="center"/>
      <protection locked="0"/>
    </xf>
    <xf numFmtId="0" fontId="24" fillId="10" borderId="22" xfId="0" applyFont="1" applyFill="1" applyBorder="1" applyAlignment="1" applyProtection="1">
      <alignment horizontal="center" vertical="center"/>
      <protection locked="0"/>
    </xf>
    <xf numFmtId="0" fontId="10" fillId="2" borderId="37" xfId="0" applyFont="1" applyFill="1" applyBorder="1" applyAlignment="1" applyProtection="1">
      <alignment horizontal="center" vertical="center"/>
      <protection locked="0"/>
    </xf>
    <xf numFmtId="0" fontId="10" fillId="2" borderId="38" xfId="0" applyFont="1" applyFill="1" applyBorder="1" applyAlignment="1" applyProtection="1">
      <alignment horizontal="center" vertical="center"/>
      <protection locked="0"/>
    </xf>
    <xf numFmtId="0" fontId="10" fillId="2" borderId="39" xfId="0" applyFont="1" applyFill="1" applyBorder="1" applyAlignment="1" applyProtection="1">
      <alignment horizontal="center" vertical="center"/>
      <protection locked="0"/>
    </xf>
    <xf numFmtId="0" fontId="24" fillId="10" borderId="36" xfId="0" applyFont="1" applyFill="1" applyBorder="1" applyAlignment="1" applyProtection="1">
      <alignment horizontal="center" vertical="center"/>
      <protection locked="0"/>
    </xf>
    <xf numFmtId="0" fontId="24" fillId="10" borderId="24" xfId="0" applyFont="1" applyFill="1" applyBorder="1" applyAlignment="1" applyProtection="1">
      <alignment horizontal="center" vertical="center"/>
      <protection locked="0"/>
    </xf>
    <xf numFmtId="0" fontId="24" fillId="10" borderId="25" xfId="0" applyFont="1" applyFill="1" applyBorder="1" applyAlignment="1" applyProtection="1">
      <alignment horizontal="center" vertical="center"/>
      <protection locked="0"/>
    </xf>
    <xf numFmtId="0" fontId="24" fillId="10" borderId="26" xfId="0" applyFont="1" applyFill="1" applyBorder="1" applyAlignment="1" applyProtection="1">
      <alignment horizontal="center" vertical="center"/>
      <protection locked="0"/>
    </xf>
    <xf numFmtId="0" fontId="0" fillId="2" borderId="24" xfId="0" applyFill="1" applyBorder="1" applyAlignment="1" applyProtection="1">
      <alignment horizontal="left" vertical="center"/>
      <protection locked="0"/>
    </xf>
    <xf numFmtId="0" fontId="7" fillId="2" borderId="24" xfId="1" applyFont="1" applyFill="1" applyBorder="1" applyAlignment="1" applyProtection="1">
      <alignment horizontal="left" vertical="center"/>
      <protection locked="0"/>
    </xf>
    <xf numFmtId="0" fontId="7" fillId="2" borderId="25" xfId="1" applyFont="1" applyFill="1" applyBorder="1" applyAlignment="1" applyProtection="1">
      <alignment horizontal="left" vertical="center"/>
      <protection locked="0"/>
    </xf>
    <xf numFmtId="0" fontId="7" fillId="2" borderId="26" xfId="1" applyFont="1" applyFill="1" applyBorder="1" applyAlignment="1" applyProtection="1">
      <alignment horizontal="left" vertical="center"/>
      <protection locked="0"/>
    </xf>
    <xf numFmtId="0" fontId="0" fillId="2" borderId="58" xfId="0" applyFill="1" applyBorder="1" applyAlignment="1" applyProtection="1">
      <alignment horizontal="left" vertical="center"/>
      <protection locked="0"/>
    </xf>
    <xf numFmtId="0" fontId="0" fillId="3" borderId="11" xfId="0" applyFill="1" applyBorder="1" applyAlignment="1">
      <alignment horizontal="center" vertical="center"/>
    </xf>
    <xf numFmtId="0" fontId="0" fillId="3" borderId="46" xfId="0" applyFill="1" applyBorder="1" applyAlignment="1">
      <alignment horizontal="center" vertical="center"/>
    </xf>
    <xf numFmtId="0" fontId="0" fillId="3" borderId="16" xfId="0" applyFill="1" applyBorder="1" applyAlignment="1">
      <alignment horizontal="center" vertical="center"/>
    </xf>
    <xf numFmtId="0" fontId="0" fillId="3" borderId="31" xfId="0" applyFill="1" applyBorder="1" applyAlignment="1">
      <alignment horizontal="center" vertical="center"/>
    </xf>
    <xf numFmtId="0" fontId="0" fillId="3" borderId="36"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10" xfId="0" applyFill="1" applyBorder="1" applyAlignment="1">
      <alignment horizontal="center" vertical="center"/>
    </xf>
    <xf numFmtId="0" fontId="0" fillId="3" borderId="15" xfId="0" applyFill="1" applyBorder="1" applyAlignment="1">
      <alignment horizontal="center" vertical="center"/>
    </xf>
    <xf numFmtId="0" fontId="0" fillId="2" borderId="40" xfId="0" applyFill="1" applyBorder="1" applyAlignment="1" applyProtection="1">
      <alignment horizontal="left" vertical="center"/>
      <protection locked="0"/>
    </xf>
    <xf numFmtId="0" fontId="0" fillId="2" borderId="12" xfId="0" applyFill="1" applyBorder="1" applyAlignment="1">
      <alignment horizontal="left" vertical="center" wrapText="1"/>
    </xf>
    <xf numFmtId="0" fontId="0" fillId="2" borderId="14" xfId="0" applyFill="1" applyBorder="1" applyAlignment="1">
      <alignment horizontal="left" vertical="center" wrapText="1"/>
    </xf>
    <xf numFmtId="0" fontId="1" fillId="4" borderId="11" xfId="0" applyFont="1" applyFill="1" applyBorder="1" applyAlignment="1">
      <alignment horizontal="center" vertical="center"/>
    </xf>
    <xf numFmtId="0" fontId="1" fillId="4" borderId="12" xfId="0" applyFont="1" applyFill="1" applyBorder="1" applyAlignment="1">
      <alignment horizontal="center" vertical="center"/>
    </xf>
    <xf numFmtId="0" fontId="0" fillId="3" borderId="34"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43" xfId="0" applyFill="1" applyBorder="1" applyAlignment="1">
      <alignment horizontal="center" vertical="center" wrapText="1"/>
    </xf>
    <xf numFmtId="0" fontId="0" fillId="10" borderId="0" xfId="0" applyFill="1" applyAlignment="1" applyProtection="1">
      <alignment horizontal="left" vertical="center" wrapText="1"/>
      <protection locked="0"/>
    </xf>
    <xf numFmtId="0" fontId="0" fillId="10" borderId="14" xfId="0" applyFill="1" applyBorder="1" applyAlignment="1" applyProtection="1">
      <alignment horizontal="left" vertical="center" wrapText="1"/>
      <protection locked="0"/>
    </xf>
    <xf numFmtId="0" fontId="0" fillId="10" borderId="7" xfId="0" applyFill="1" applyBorder="1" applyAlignment="1" applyProtection="1">
      <alignment horizontal="left" vertical="center" wrapText="1"/>
      <protection locked="0"/>
    </xf>
    <xf numFmtId="0" fontId="0" fillId="10" borderId="8" xfId="0" applyFill="1" applyBorder="1" applyAlignment="1" applyProtection="1">
      <alignment horizontal="left" vertical="center" wrapText="1"/>
      <protection locked="0"/>
    </xf>
    <xf numFmtId="0" fontId="0" fillId="10" borderId="28" xfId="0" applyFill="1" applyBorder="1" applyAlignment="1" applyProtection="1">
      <alignment horizontal="left" vertical="center" wrapText="1"/>
      <protection locked="0"/>
    </xf>
    <xf numFmtId="0" fontId="0" fillId="2" borderId="7"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59" xfId="0" applyFill="1" applyBorder="1" applyAlignment="1" applyProtection="1">
      <alignment horizontal="left" vertical="center"/>
      <protection locked="0"/>
    </xf>
    <xf numFmtId="0" fontId="0" fillId="10" borderId="3" xfId="0" applyFill="1" applyBorder="1" applyAlignment="1" applyProtection="1">
      <alignment horizontal="left" vertical="center" wrapText="1"/>
      <protection locked="0"/>
    </xf>
    <xf numFmtId="0" fontId="0" fillId="10" borderId="30" xfId="0" applyFill="1" applyBorder="1" applyAlignment="1" applyProtection="1">
      <alignment horizontal="left" vertical="center" wrapText="1"/>
      <protection locked="0"/>
    </xf>
    <xf numFmtId="0" fontId="5" fillId="2" borderId="34" xfId="0" applyFont="1" applyFill="1" applyBorder="1" applyAlignment="1">
      <alignment horizontal="left" vertical="center"/>
    </xf>
    <xf numFmtId="0" fontId="5" fillId="2" borderId="35" xfId="0" applyFont="1" applyFill="1" applyBorder="1" applyAlignment="1">
      <alignment horizontal="left" vertical="center"/>
    </xf>
    <xf numFmtId="0" fontId="5" fillId="2" borderId="43" xfId="0" applyFont="1" applyFill="1" applyBorder="1" applyAlignment="1">
      <alignment horizontal="left" vertical="center"/>
    </xf>
    <xf numFmtId="0" fontId="0" fillId="3" borderId="34" xfId="0" applyFill="1" applyBorder="1" applyAlignment="1">
      <alignment horizontal="center" vertical="center"/>
    </xf>
    <xf numFmtId="0" fontId="0" fillId="3" borderId="35"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7" fillId="3" borderId="54" xfId="0" applyFont="1" applyFill="1" applyBorder="1" applyAlignment="1">
      <alignment horizontal="center" vertical="center"/>
    </xf>
    <xf numFmtId="0" fontId="7" fillId="3" borderId="35" xfId="0" applyFont="1" applyFill="1" applyBorder="1" applyAlignment="1">
      <alignment horizontal="center" vertical="center"/>
    </xf>
    <xf numFmtId="0" fontId="7" fillId="3" borderId="43" xfId="0" applyFont="1" applyFill="1" applyBorder="1" applyAlignment="1">
      <alignment horizontal="center" vertical="center"/>
    </xf>
    <xf numFmtId="0" fontId="0" fillId="2" borderId="37" xfId="0" applyFill="1" applyBorder="1" applyAlignment="1" applyProtection="1">
      <alignment horizontal="left" vertical="center"/>
      <protection locked="0"/>
    </xf>
    <xf numFmtId="0" fontId="0" fillId="2" borderId="38" xfId="0" applyFill="1" applyBorder="1" applyAlignment="1" applyProtection="1">
      <alignment horizontal="left" vertical="center"/>
      <protection locked="0"/>
    </xf>
    <xf numFmtId="0" fontId="0" fillId="2" borderId="57" xfId="0" applyFill="1" applyBorder="1" applyAlignment="1" applyProtection="1">
      <alignment horizontal="left" vertical="center"/>
      <protection locked="0"/>
    </xf>
    <xf numFmtId="0" fontId="0" fillId="2" borderId="29"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7" fillId="2" borderId="2" xfId="1" applyFont="1" applyFill="1" applyBorder="1" applyAlignment="1" applyProtection="1">
      <alignment horizontal="left" vertical="center"/>
      <protection locked="0"/>
    </xf>
    <xf numFmtId="0" fontId="7" fillId="2" borderId="3" xfId="1" applyFont="1" applyFill="1" applyBorder="1" applyAlignment="1" applyProtection="1">
      <alignment horizontal="left" vertical="center"/>
      <protection locked="0"/>
    </xf>
    <xf numFmtId="0" fontId="7" fillId="2" borderId="4" xfId="1" applyFont="1" applyFill="1" applyBorder="1" applyAlignment="1" applyProtection="1">
      <alignment horizontal="left" vertical="center"/>
      <protection locked="0"/>
    </xf>
    <xf numFmtId="0" fontId="0" fillId="2" borderId="30" xfId="0" applyFill="1" applyBorder="1" applyAlignment="1" applyProtection="1">
      <alignment horizontal="left" vertical="center"/>
      <protection locked="0"/>
    </xf>
    <xf numFmtId="0" fontId="0" fillId="3" borderId="43" xfId="0" applyFill="1" applyBorder="1" applyAlignment="1">
      <alignment horizontal="center" vertical="center"/>
    </xf>
    <xf numFmtId="0" fontId="7" fillId="2" borderId="37" xfId="1" applyFont="1" applyFill="1" applyBorder="1" applyAlignment="1" applyProtection="1">
      <alignment horizontal="left" vertical="center"/>
      <protection locked="0"/>
    </xf>
    <xf numFmtId="0" fontId="7" fillId="2" borderId="38" xfId="1" applyFont="1" applyFill="1" applyBorder="1" applyAlignment="1" applyProtection="1">
      <alignment horizontal="left" vertical="center"/>
      <protection locked="0"/>
    </xf>
    <xf numFmtId="0" fontId="7" fillId="2" borderId="39" xfId="1"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39" xfId="0" applyFill="1" applyBorder="1" applyAlignment="1" applyProtection="1">
      <alignment horizontal="left" vertical="center"/>
      <protection locked="0"/>
    </xf>
    <xf numFmtId="0" fontId="7" fillId="2" borderId="24" xfId="0" applyFont="1" applyFill="1" applyBorder="1" applyAlignment="1" applyProtection="1">
      <alignment horizontal="left" vertical="center"/>
      <protection locked="0"/>
    </xf>
    <xf numFmtId="0" fontId="7" fillId="2" borderId="25" xfId="0" applyFont="1" applyFill="1" applyBorder="1" applyAlignment="1" applyProtection="1">
      <alignment horizontal="left" vertical="center"/>
      <protection locked="0"/>
    </xf>
    <xf numFmtId="0" fontId="7" fillId="2" borderId="26" xfId="0" applyFont="1" applyFill="1" applyBorder="1" applyAlignment="1" applyProtection="1">
      <alignment horizontal="left" vertical="center"/>
      <protection locked="0"/>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7" fillId="2" borderId="40" xfId="0" applyFont="1" applyFill="1" applyBorder="1" applyAlignment="1" applyProtection="1">
      <alignment horizontal="left" vertical="center"/>
      <protection locked="0"/>
    </xf>
    <xf numFmtId="0" fontId="7" fillId="2" borderId="41" xfId="0" applyFont="1" applyFill="1" applyBorder="1" applyAlignment="1" applyProtection="1">
      <alignment horizontal="left" vertical="center"/>
      <protection locked="0"/>
    </xf>
    <xf numFmtId="0" fontId="7" fillId="2" borderId="42" xfId="0" applyFont="1" applyFill="1" applyBorder="1" applyAlignment="1" applyProtection="1">
      <alignment horizontal="left" vertical="center"/>
      <protection locked="0"/>
    </xf>
    <xf numFmtId="0" fontId="7" fillId="2" borderId="37" xfId="0" applyFont="1" applyFill="1" applyBorder="1" applyAlignment="1" applyProtection="1">
      <alignment horizontal="left" vertical="center"/>
      <protection locked="0"/>
    </xf>
    <xf numFmtId="0" fontId="7" fillId="2" borderId="38" xfId="0" applyFont="1" applyFill="1" applyBorder="1" applyAlignment="1" applyProtection="1">
      <alignment horizontal="left" vertical="center"/>
      <protection locked="0"/>
    </xf>
    <xf numFmtId="0" fontId="7" fillId="2" borderId="39" xfId="0" applyFont="1" applyFill="1" applyBorder="1" applyAlignment="1" applyProtection="1">
      <alignment horizontal="left" vertical="center"/>
      <protection locked="0"/>
    </xf>
    <xf numFmtId="0" fontId="7" fillId="2" borderId="7" xfId="1" applyFont="1" applyFill="1" applyBorder="1" applyAlignment="1" applyProtection="1">
      <alignment horizontal="left" vertical="center"/>
      <protection locked="0"/>
    </xf>
    <xf numFmtId="0" fontId="7" fillId="2" borderId="8" xfId="1" applyFont="1" applyFill="1" applyBorder="1" applyAlignment="1" applyProtection="1">
      <alignment horizontal="left" vertical="center"/>
      <protection locked="0"/>
    </xf>
    <xf numFmtId="0" fontId="7" fillId="2" borderId="9" xfId="1" applyFont="1" applyFill="1" applyBorder="1" applyAlignment="1" applyProtection="1">
      <alignment horizontal="left" vertical="center"/>
      <protection locked="0"/>
    </xf>
    <xf numFmtId="0" fontId="0" fillId="2" borderId="9"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2" fillId="2" borderId="24" xfId="0" applyFont="1" applyFill="1" applyBorder="1" applyAlignment="1" applyProtection="1">
      <alignment horizontal="left" vertical="center"/>
      <protection locked="0"/>
    </xf>
    <xf numFmtId="0" fontId="2" fillId="2" borderId="25" xfId="0" applyFont="1" applyFill="1" applyBorder="1" applyAlignment="1" applyProtection="1">
      <alignment horizontal="left" vertical="center"/>
      <protection locked="0"/>
    </xf>
    <xf numFmtId="0" fontId="2" fillId="2" borderId="58" xfId="0" applyFont="1" applyFill="1" applyBorder="1" applyAlignment="1" applyProtection="1">
      <alignment horizontal="left" vertical="center"/>
      <protection locked="0"/>
    </xf>
    <xf numFmtId="0" fontId="10" fillId="2" borderId="24" xfId="0" applyFont="1" applyFill="1" applyBorder="1" applyAlignment="1" applyProtection="1">
      <alignment horizontal="left" vertical="center"/>
      <protection locked="0"/>
    </xf>
    <xf numFmtId="0" fontId="10" fillId="2" borderId="25" xfId="0" applyFont="1" applyFill="1" applyBorder="1" applyAlignment="1" applyProtection="1">
      <alignment horizontal="left" vertical="center"/>
      <protection locked="0"/>
    </xf>
    <xf numFmtId="0" fontId="10" fillId="2" borderId="58" xfId="0" applyFont="1" applyFill="1" applyBorder="1" applyAlignment="1" applyProtection="1">
      <alignment horizontal="left" vertical="center"/>
      <protection locked="0"/>
    </xf>
    <xf numFmtId="0" fontId="0" fillId="3" borderId="47" xfId="0" applyFill="1" applyBorder="1" applyAlignment="1">
      <alignment horizontal="center" vertical="center" wrapText="1"/>
    </xf>
    <xf numFmtId="0" fontId="0" fillId="3" borderId="32" xfId="0" applyFill="1" applyBorder="1" applyAlignment="1">
      <alignment horizontal="center" vertical="center" wrapText="1"/>
    </xf>
    <xf numFmtId="0" fontId="0" fillId="3" borderId="16" xfId="0" applyFill="1" applyBorder="1" applyAlignment="1">
      <alignment horizontal="center" vertical="center" wrapText="1"/>
    </xf>
    <xf numFmtId="0" fontId="0" fillId="3" borderId="17" xfId="0" applyFill="1" applyBorder="1" applyAlignment="1">
      <alignment horizontal="center" vertical="center" wrapText="1"/>
    </xf>
    <xf numFmtId="0" fontId="0" fillId="3" borderId="47" xfId="0" applyFill="1" applyBorder="1" applyAlignment="1">
      <alignment horizontal="center" vertical="center"/>
    </xf>
    <xf numFmtId="0" fontId="0" fillId="3" borderId="32" xfId="0" applyFill="1" applyBorder="1" applyAlignment="1">
      <alignment horizontal="center" vertical="center"/>
    </xf>
    <xf numFmtId="0" fontId="0" fillId="0" borderId="35" xfId="0" applyBorder="1" applyAlignment="1">
      <alignment horizontal="left" vertical="center"/>
    </xf>
    <xf numFmtId="0" fontId="0" fillId="0" borderId="41" xfId="0" applyBorder="1" applyAlignment="1">
      <alignment horizontal="left" vertical="center"/>
    </xf>
    <xf numFmtId="0" fontId="1" fillId="4" borderId="34" xfId="0" applyFont="1" applyFill="1" applyBorder="1" applyAlignment="1">
      <alignment horizontal="center" vertical="center"/>
    </xf>
    <xf numFmtId="0" fontId="1" fillId="4" borderId="35"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2" fillId="2" borderId="37" xfId="0" applyFont="1" applyFill="1" applyBorder="1" applyAlignment="1" applyProtection="1">
      <alignment horizontal="left" vertical="center"/>
      <protection locked="0"/>
    </xf>
    <xf numFmtId="0" fontId="2" fillId="2" borderId="38" xfId="0" applyFont="1" applyFill="1" applyBorder="1" applyAlignment="1" applyProtection="1">
      <alignment horizontal="left" vertical="center"/>
      <protection locked="0"/>
    </xf>
    <xf numFmtId="0" fontId="2" fillId="2" borderId="57"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2" fillId="2" borderId="41" xfId="0" applyFont="1" applyFill="1" applyBorder="1" applyAlignment="1" applyProtection="1">
      <alignment horizontal="left" vertical="center"/>
      <protection locked="0"/>
    </xf>
    <xf numFmtId="0" fontId="2" fillId="2" borderId="59" xfId="0" applyFont="1" applyFill="1" applyBorder="1" applyAlignment="1" applyProtection="1">
      <alignment horizontal="left" vertical="center"/>
      <protection locked="0"/>
    </xf>
    <xf numFmtId="0" fontId="0" fillId="2" borderId="24" xfId="0" applyFill="1" applyBorder="1" applyAlignment="1" applyProtection="1">
      <alignment horizontal="center"/>
      <protection locked="0"/>
    </xf>
    <xf numFmtId="0" fontId="0" fillId="2" borderId="25"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44" fillId="2" borderId="7" xfId="0" applyFont="1" applyFill="1" applyBorder="1" applyAlignment="1" applyProtection="1">
      <alignment horizontal="center" vertical="center"/>
      <protection locked="0"/>
    </xf>
    <xf numFmtId="0" fontId="44" fillId="2" borderId="8" xfId="0" applyFont="1" applyFill="1" applyBorder="1" applyAlignment="1" applyProtection="1">
      <alignment horizontal="center" vertical="center"/>
      <protection locked="0"/>
    </xf>
    <xf numFmtId="0" fontId="44" fillId="2" borderId="28" xfId="0"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44" fillId="2" borderId="25" xfId="0" applyFont="1" applyFill="1" applyBorder="1" applyAlignment="1" applyProtection="1">
      <alignment horizontal="center" vertical="center"/>
      <protection locked="0"/>
    </xf>
    <xf numFmtId="0" fontId="44" fillId="2" borderId="58" xfId="0" applyFont="1" applyFill="1" applyBorder="1" applyAlignment="1" applyProtection="1">
      <alignment horizontal="center" vertical="center"/>
      <protection locked="0"/>
    </xf>
    <xf numFmtId="0" fontId="7" fillId="2" borderId="6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6" xfId="0" applyFont="1" applyFill="1" applyBorder="1" applyAlignment="1">
      <alignment horizontal="left" vertical="center" wrapText="1"/>
    </xf>
    <xf numFmtId="0" fontId="44" fillId="2" borderId="26" xfId="0" applyFont="1" applyFill="1" applyBorder="1" applyAlignment="1" applyProtection="1">
      <alignment horizontal="center" vertical="center"/>
      <protection locked="0"/>
    </xf>
    <xf numFmtId="0" fontId="44" fillId="2" borderId="9" xfId="0" applyFont="1" applyFill="1" applyBorder="1" applyAlignment="1" applyProtection="1">
      <alignment horizontal="center" vertical="center"/>
      <protection locked="0"/>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46"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31" xfId="0" applyFont="1" applyFill="1" applyBorder="1" applyAlignment="1">
      <alignment horizontal="center" vertical="center"/>
    </xf>
    <xf numFmtId="0" fontId="24" fillId="2" borderId="33" xfId="0" applyFont="1" applyFill="1" applyBorder="1" applyAlignment="1" applyProtection="1">
      <alignment horizontal="center" vertical="center"/>
      <protection locked="0"/>
    </xf>
    <xf numFmtId="0" fontId="24" fillId="2" borderId="50" xfId="0" applyFont="1" applyFill="1" applyBorder="1" applyAlignment="1" applyProtection="1">
      <alignment horizontal="center" vertical="center"/>
      <protection locked="0"/>
    </xf>
    <xf numFmtId="0" fontId="44" fillId="2" borderId="18" xfId="0" applyFont="1" applyFill="1" applyBorder="1" applyAlignment="1" applyProtection="1">
      <alignment horizontal="center" vertical="center"/>
      <protection locked="0"/>
    </xf>
    <xf numFmtId="0" fontId="44" fillId="2" borderId="49" xfId="0" applyFont="1" applyFill="1" applyBorder="1" applyAlignment="1" applyProtection="1">
      <alignment horizontal="center" vertical="center"/>
      <protection locked="0"/>
    </xf>
    <xf numFmtId="0" fontId="7" fillId="3" borderId="47"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2" borderId="19" xfId="0" applyFont="1" applyFill="1" applyBorder="1" applyAlignment="1">
      <alignment horizontal="left" vertical="center" wrapText="1"/>
    </xf>
    <xf numFmtId="0" fontId="7" fillId="2" borderId="1" xfId="0" applyFont="1" applyFill="1" applyBorder="1" applyAlignment="1">
      <alignment horizontal="left" vertical="center" wrapText="1"/>
    </xf>
    <xf numFmtId="0" fontId="0" fillId="2" borderId="12"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44" fillId="2" borderId="1" xfId="0" applyFont="1" applyFill="1" applyBorder="1" applyAlignment="1" applyProtection="1">
      <alignment horizontal="center" vertical="center"/>
      <protection locked="0"/>
    </xf>
    <xf numFmtId="0" fontId="44" fillId="2" borderId="33" xfId="0" applyFont="1" applyFill="1" applyBorder="1" applyAlignment="1" applyProtection="1">
      <alignment horizontal="center" vertical="center"/>
      <protection locked="0"/>
    </xf>
    <xf numFmtId="0" fontId="44" fillId="2" borderId="50" xfId="0" applyFont="1" applyFill="1" applyBorder="1" applyAlignment="1" applyProtection="1">
      <alignment horizontal="center" vertical="center"/>
      <protection locked="0"/>
    </xf>
    <xf numFmtId="0" fontId="44" fillId="2" borderId="20" xfId="0" applyFont="1" applyFill="1" applyBorder="1" applyAlignment="1" applyProtection="1">
      <alignment horizontal="center" vertical="center"/>
      <protection locked="0"/>
    </xf>
    <xf numFmtId="0" fontId="24" fillId="2" borderId="1" xfId="0" applyFont="1" applyFill="1" applyBorder="1" applyAlignment="1" applyProtection="1">
      <alignment horizontal="center" vertical="center"/>
      <protection locked="0"/>
    </xf>
    <xf numFmtId="0" fontId="0" fillId="3" borderId="13" xfId="0" applyFill="1" applyBorder="1" applyAlignment="1">
      <alignment horizontal="center" vertical="center"/>
    </xf>
    <xf numFmtId="0" fontId="0" fillId="3" borderId="0" xfId="0" applyFill="1" applyAlignment="1">
      <alignment horizontal="center" vertical="center"/>
    </xf>
    <xf numFmtId="0" fontId="0" fillId="3" borderId="6" xfId="0" applyFill="1" applyBorder="1" applyAlignment="1">
      <alignment horizontal="center" vertical="center"/>
    </xf>
    <xf numFmtId="0" fontId="24" fillId="2" borderId="20" xfId="0" applyFont="1" applyFill="1" applyBorder="1" applyAlignment="1" applyProtection="1">
      <alignment horizontal="center" vertical="center"/>
      <protection locked="0"/>
    </xf>
    <xf numFmtId="0" fontId="0" fillId="2" borderId="71" xfId="0" applyFill="1" applyBorder="1" applyAlignment="1">
      <alignment horizontal="left" vertical="center" wrapText="1"/>
    </xf>
    <xf numFmtId="0" fontId="0" fillId="2" borderId="69" xfId="0" applyFill="1" applyBorder="1" applyAlignment="1">
      <alignment horizontal="left" vertical="center" wrapText="1"/>
    </xf>
    <xf numFmtId="0" fontId="7" fillId="2" borderId="51" xfId="0" applyFont="1" applyFill="1" applyBorder="1" applyAlignment="1">
      <alignment horizontal="left" vertical="center" wrapText="1"/>
    </xf>
    <xf numFmtId="0" fontId="7" fillId="2" borderId="33"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48" xfId="0" applyFont="1" applyFill="1" applyBorder="1" applyAlignment="1">
      <alignment horizontal="left" vertical="center" wrapText="1"/>
    </xf>
    <xf numFmtId="0" fontId="7" fillId="2" borderId="18" xfId="0" applyFont="1" applyFill="1" applyBorder="1" applyAlignment="1">
      <alignment horizontal="left" vertical="center" wrapText="1"/>
    </xf>
    <xf numFmtId="0" fontId="24" fillId="2" borderId="18" xfId="0" applyFont="1" applyFill="1" applyBorder="1" applyAlignment="1" applyProtection="1">
      <alignment horizontal="center" vertical="center"/>
      <protection locked="0"/>
    </xf>
    <xf numFmtId="0" fontId="24" fillId="2" borderId="49" xfId="0" applyFont="1" applyFill="1" applyBorder="1" applyAlignment="1" applyProtection="1">
      <alignment horizontal="center" vertical="center"/>
      <protection locked="0"/>
    </xf>
    <xf numFmtId="0" fontId="4" fillId="13" borderId="34" xfId="0" applyFont="1" applyFill="1" applyBorder="1" applyAlignment="1">
      <alignment horizontal="center" vertical="center" wrapText="1"/>
    </xf>
    <xf numFmtId="0" fontId="0" fillId="13" borderId="35" xfId="0" applyFill="1" applyBorder="1" applyAlignment="1">
      <alignment horizontal="center" vertical="center"/>
    </xf>
    <xf numFmtId="0" fontId="0" fillId="13" borderId="43" xfId="0" applyFill="1" applyBorder="1" applyAlignment="1">
      <alignment horizontal="center" vertical="center"/>
    </xf>
    <xf numFmtId="0" fontId="7" fillId="2" borderId="2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6"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0" fillId="2" borderId="12" xfId="0" applyFill="1" applyBorder="1" applyAlignment="1" applyProtection="1">
      <alignment horizontal="left" vertical="center" wrapText="1"/>
      <protection locked="0"/>
    </xf>
    <xf numFmtId="0" fontId="7" fillId="2" borderId="61" xfId="0" applyFont="1" applyFill="1" applyBorder="1" applyAlignment="1">
      <alignment horizontal="left" vertical="center" wrapText="1"/>
    </xf>
    <xf numFmtId="0" fontId="7" fillId="2" borderId="41"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44" fillId="2" borderId="40" xfId="0" applyFont="1" applyFill="1" applyBorder="1" applyAlignment="1" applyProtection="1">
      <alignment horizontal="center" vertical="center"/>
      <protection locked="0"/>
    </xf>
    <xf numFmtId="0" fontId="44" fillId="2" borderId="41" xfId="0" applyFont="1" applyFill="1" applyBorder="1" applyAlignment="1" applyProtection="1">
      <alignment horizontal="center" vertical="center"/>
      <protection locked="0"/>
    </xf>
    <xf numFmtId="0" fontId="44" fillId="2" borderId="42" xfId="0" applyFont="1" applyFill="1" applyBorder="1" applyAlignment="1" applyProtection="1">
      <alignment horizontal="center" vertical="center"/>
      <protection locked="0"/>
    </xf>
    <xf numFmtId="0" fontId="0" fillId="2" borderId="17" xfId="0" applyFill="1" applyBorder="1" applyAlignment="1">
      <alignment horizontal="left" vertical="center" wrapText="1"/>
    </xf>
    <xf numFmtId="0" fontId="7" fillId="3" borderId="44"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36"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5" fillId="2" borderId="2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28" xfId="0" applyFont="1" applyFill="1" applyBorder="1" applyAlignment="1">
      <alignment horizontal="center" vertical="center"/>
    </xf>
    <xf numFmtId="0" fontId="1" fillId="13" borderId="52" xfId="0" applyFont="1" applyFill="1" applyBorder="1" applyAlignment="1">
      <alignment horizontal="center" vertical="center" wrapText="1"/>
    </xf>
    <xf numFmtId="0" fontId="1" fillId="13" borderId="53" xfId="0" applyFont="1" applyFill="1" applyBorder="1" applyAlignment="1">
      <alignment horizontal="center" vertical="center"/>
    </xf>
    <xf numFmtId="0" fontId="1" fillId="13" borderId="63" xfId="0" applyFont="1" applyFill="1" applyBorder="1" applyAlignment="1">
      <alignment horizontal="center" vertical="center"/>
    </xf>
    <xf numFmtId="0" fontId="4" fillId="2" borderId="11" xfId="0" applyFont="1" applyFill="1" applyBorder="1" applyAlignment="1">
      <alignment horizontal="center" vertical="center"/>
    </xf>
    <xf numFmtId="0" fontId="0" fillId="0" borderId="11" xfId="0" applyBorder="1"/>
    <xf numFmtId="0" fontId="44" fillId="2" borderId="59" xfId="0" applyFont="1" applyFill="1" applyBorder="1" applyAlignment="1" applyProtection="1">
      <alignment horizontal="center" vertical="center"/>
      <protection locked="0"/>
    </xf>
    <xf numFmtId="0" fontId="7" fillId="3" borderId="10"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2" xfId="0" applyFont="1" applyFill="1" applyBorder="1" applyAlignment="1">
      <alignment horizontal="center" vertical="center"/>
    </xf>
    <xf numFmtId="0" fontId="7" fillId="3" borderId="17" xfId="0" applyFont="1" applyFill="1" applyBorder="1" applyAlignment="1">
      <alignment horizontal="center" vertical="center"/>
    </xf>
    <xf numFmtId="0" fontId="0" fillId="2" borderId="27" xfId="0"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 fillId="13" borderId="35" xfId="0" applyFont="1" applyFill="1" applyBorder="1" applyAlignment="1">
      <alignment horizontal="center" vertical="center" wrapText="1"/>
    </xf>
    <xf numFmtId="0" fontId="1" fillId="13" borderId="43" xfId="0" applyFont="1" applyFill="1" applyBorder="1" applyAlignment="1">
      <alignment horizontal="center" vertical="center" wrapText="1"/>
    </xf>
    <xf numFmtId="0" fontId="1" fillId="2" borderId="15" xfId="0" applyFont="1" applyFill="1" applyBorder="1" applyAlignment="1">
      <alignment horizontal="left" vertical="center" wrapText="1"/>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3" fillId="2" borderId="14" xfId="0" applyFont="1" applyFill="1" applyBorder="1" applyAlignment="1" applyProtection="1">
      <alignment horizontal="center" vertical="center" wrapText="1"/>
      <protection locked="0"/>
    </xf>
    <xf numFmtId="0" fontId="3" fillId="2" borderId="16" xfId="0" applyFont="1" applyFill="1" applyBorder="1" applyAlignment="1" applyProtection="1">
      <alignment horizontal="center" vertical="center" wrapText="1"/>
      <protection locked="0"/>
    </xf>
    <xf numFmtId="0" fontId="3" fillId="2" borderId="17" xfId="0" applyFont="1" applyFill="1" applyBorder="1" applyAlignment="1" applyProtection="1">
      <alignment horizontal="center" vertical="center" wrapText="1"/>
      <protection locked="0"/>
    </xf>
    <xf numFmtId="0" fontId="1" fillId="2" borderId="19" xfId="0" quotePrefix="1" applyFont="1" applyFill="1" applyBorder="1" applyAlignment="1">
      <alignment horizontal="center" vertical="center"/>
    </xf>
    <xf numFmtId="0" fontId="1" fillId="2" borderId="19" xfId="0" applyFont="1" applyFill="1" applyBorder="1" applyAlignment="1">
      <alignment horizontal="center" vertical="center"/>
    </xf>
    <xf numFmtId="0" fontId="1" fillId="2" borderId="44" xfId="0" quotePrefix="1" applyFont="1" applyFill="1" applyBorder="1" applyAlignment="1">
      <alignment horizontal="center" vertical="center"/>
    </xf>
    <xf numFmtId="0" fontId="0" fillId="2" borderId="35" xfId="0" applyFill="1" applyBorder="1" applyAlignment="1">
      <alignment vertical="center"/>
    </xf>
    <xf numFmtId="0" fontId="0" fillId="10" borderId="32" xfId="0" applyFill="1" applyBorder="1" applyAlignment="1" applyProtection="1">
      <alignment horizontal="left" vertical="center" wrapText="1"/>
      <protection locked="0"/>
    </xf>
    <xf numFmtId="0" fontId="0" fillId="10" borderId="16" xfId="0" applyFill="1" applyBorder="1" applyAlignment="1" applyProtection="1">
      <alignment horizontal="left" vertical="center" wrapText="1"/>
      <protection locked="0"/>
    </xf>
    <xf numFmtId="0" fontId="0" fillId="10" borderId="17" xfId="0" applyFill="1" applyBorder="1" applyAlignment="1" applyProtection="1">
      <alignment horizontal="left" vertical="center" wrapText="1"/>
      <protection locked="0"/>
    </xf>
    <xf numFmtId="0" fontId="0" fillId="10" borderId="36" xfId="0" applyFill="1" applyBorder="1" applyAlignment="1" applyProtection="1">
      <alignment horizontal="center" vertical="center" wrapText="1"/>
      <protection locked="0"/>
    </xf>
    <xf numFmtId="0" fontId="0" fillId="10" borderId="45" xfId="0"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protection locked="0"/>
    </xf>
    <xf numFmtId="0" fontId="0" fillId="10" borderId="20" xfId="0" applyFill="1" applyBorder="1" applyAlignment="1" applyProtection="1">
      <alignment horizontal="center" vertical="center" wrapText="1"/>
      <protection locked="0"/>
    </xf>
    <xf numFmtId="0" fontId="0" fillId="10" borderId="22" xfId="0" applyFill="1" applyBorder="1" applyAlignment="1" applyProtection="1">
      <alignment horizontal="center" vertical="center" wrapText="1"/>
      <protection locked="0"/>
    </xf>
    <xf numFmtId="0" fontId="0" fillId="10" borderId="23" xfId="0" applyFill="1" applyBorder="1" applyAlignment="1" applyProtection="1">
      <alignment horizontal="center" vertical="center" wrapText="1"/>
      <protection locked="0"/>
    </xf>
    <xf numFmtId="0" fontId="4" fillId="13" borderId="10" xfId="0" applyFont="1" applyFill="1" applyBorder="1" applyAlignment="1">
      <alignment horizontal="center"/>
    </xf>
    <xf numFmtId="0" fontId="4" fillId="13" borderId="11" xfId="0" applyFont="1" applyFill="1" applyBorder="1" applyAlignment="1">
      <alignment horizontal="center"/>
    </xf>
    <xf numFmtId="0" fontId="4" fillId="13" borderId="12" xfId="0" applyFont="1" applyFill="1" applyBorder="1" applyAlignment="1">
      <alignment horizontal="center"/>
    </xf>
    <xf numFmtId="0" fontId="1" fillId="2" borderId="21" xfId="0" applyFont="1" applyFill="1" applyBorder="1" applyAlignment="1">
      <alignment horizontal="center" vertical="center"/>
    </xf>
    <xf numFmtId="0" fontId="1" fillId="2" borderId="44" xfId="0" quotePrefix="1"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9" xfId="0" quotePrefix="1" applyFont="1" applyFill="1" applyBorder="1" applyAlignment="1">
      <alignment horizontal="center" vertical="center" wrapText="1"/>
    </xf>
    <xf numFmtId="0" fontId="1" fillId="2" borderId="21"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0" fillId="2" borderId="32" xfId="0" applyFill="1" applyBorder="1" applyAlignment="1">
      <alignment horizontal="left" vertical="center" wrapText="1"/>
    </xf>
    <xf numFmtId="0" fontId="0" fillId="2" borderId="31" xfId="0" applyFill="1" applyBorder="1" applyAlignment="1">
      <alignment horizontal="left" vertical="center" wrapText="1"/>
    </xf>
    <xf numFmtId="0" fontId="0" fillId="2" borderId="28" xfId="0" applyFill="1" applyBorder="1" applyAlignment="1" applyProtection="1">
      <alignment horizontal="left" vertical="center" wrapText="1"/>
      <protection locked="0"/>
    </xf>
    <xf numFmtId="0" fontId="0" fillId="0" borderId="1" xfId="0" applyBorder="1" applyAlignment="1">
      <alignment vertical="center" wrapText="1"/>
    </xf>
    <xf numFmtId="0" fontId="0" fillId="10" borderId="11" xfId="0" applyFill="1" applyBorder="1" applyAlignment="1" applyProtection="1">
      <alignment horizontal="left" vertical="center" wrapText="1"/>
      <protection locked="0"/>
    </xf>
    <xf numFmtId="0" fontId="0" fillId="10" borderId="12" xfId="0" applyFill="1" applyBorder="1" applyAlignment="1" applyProtection="1">
      <alignment horizontal="left" vertical="center" wrapText="1"/>
      <protection locked="0"/>
    </xf>
    <xf numFmtId="0" fontId="1" fillId="4" borderId="52" xfId="0" applyFont="1" applyFill="1" applyBorder="1" applyAlignment="1">
      <alignment horizontal="center" vertical="center"/>
    </xf>
    <xf numFmtId="0" fontId="1" fillId="4" borderId="53" xfId="0" applyFont="1" applyFill="1" applyBorder="1" applyAlignment="1">
      <alignment horizontal="center" vertical="center"/>
    </xf>
    <xf numFmtId="0" fontId="1" fillId="4" borderId="63" xfId="0" applyFont="1" applyFill="1" applyBorder="1" applyAlignment="1">
      <alignment horizontal="center" vertical="center"/>
    </xf>
    <xf numFmtId="0" fontId="1" fillId="2" borderId="48" xfId="0" quotePrefix="1" applyFont="1" applyFill="1" applyBorder="1" applyAlignment="1">
      <alignment horizontal="center" vertical="center"/>
    </xf>
    <xf numFmtId="0" fontId="0" fillId="2" borderId="47" xfId="0" applyFill="1" applyBorder="1" applyAlignment="1">
      <alignment horizontal="left" vertical="center" wrapText="1"/>
    </xf>
    <xf numFmtId="0" fontId="0" fillId="2" borderId="46" xfId="0" applyFill="1" applyBorder="1" applyAlignment="1">
      <alignment horizontal="left" vertical="center" wrapText="1"/>
    </xf>
    <xf numFmtId="0" fontId="1" fillId="2" borderId="51" xfId="0" quotePrefix="1" applyFont="1" applyFill="1" applyBorder="1" applyAlignment="1">
      <alignment horizontal="center" vertical="center"/>
    </xf>
    <xf numFmtId="0" fontId="1" fillId="2" borderId="51" xfId="0" applyFont="1" applyFill="1" applyBorder="1" applyAlignment="1">
      <alignment horizontal="center" vertical="center"/>
    </xf>
    <xf numFmtId="0" fontId="0" fillId="2" borderId="0" xfId="0" applyFill="1" applyAlignment="1">
      <alignment horizontal="left" vertical="center"/>
    </xf>
    <xf numFmtId="0" fontId="0" fillId="2" borderId="16" xfId="0" applyFill="1" applyBorder="1" applyAlignment="1">
      <alignment horizontal="left" vertical="center"/>
    </xf>
    <xf numFmtId="0" fontId="6" fillId="2" borderId="0" xfId="0" applyFont="1" applyFill="1" applyAlignment="1">
      <alignment horizontal="left" vertical="center" wrapText="1"/>
    </xf>
    <xf numFmtId="0" fontId="12" fillId="0" borderId="0" xfId="0" applyFont="1" applyAlignment="1">
      <alignment horizontal="left" vertical="center" wrapText="1"/>
    </xf>
    <xf numFmtId="0" fontId="7" fillId="4" borderId="18" xfId="0" applyFont="1" applyFill="1" applyBorder="1" applyAlignment="1" applyProtection="1">
      <alignment horizontal="left" vertical="center"/>
      <protection locked="0"/>
    </xf>
    <xf numFmtId="0" fontId="7" fillId="4" borderId="49" xfId="0" applyFont="1" applyFill="1" applyBorder="1" applyAlignment="1" applyProtection="1">
      <alignment horizontal="left" vertical="center"/>
      <protection locked="0"/>
    </xf>
    <xf numFmtId="0" fontId="7" fillId="2" borderId="0" xfId="0" applyFont="1" applyFill="1" applyAlignment="1">
      <alignment horizontal="left" vertical="center" wrapText="1"/>
    </xf>
    <xf numFmtId="0" fontId="1" fillId="2" borderId="71" xfId="0" quotePrefix="1" applyFont="1" applyFill="1" applyBorder="1" applyAlignment="1">
      <alignment horizontal="center" vertical="center" wrapText="1"/>
    </xf>
    <xf numFmtId="0" fontId="1" fillId="2" borderId="48" xfId="0" applyFont="1" applyFill="1" applyBorder="1" applyAlignment="1">
      <alignment horizontal="center" vertical="center" wrapText="1"/>
    </xf>
    <xf numFmtId="0" fontId="1" fillId="2" borderId="51" xfId="0" quotePrefix="1" applyFont="1" applyFill="1" applyBorder="1" applyAlignment="1">
      <alignment horizontal="center" vertical="center" wrapText="1"/>
    </xf>
    <xf numFmtId="0" fontId="1" fillId="2" borderId="62" xfId="0" applyFont="1" applyFill="1" applyBorder="1" applyAlignment="1">
      <alignment horizontal="center" vertical="center" wrapText="1"/>
    </xf>
    <xf numFmtId="0" fontId="7" fillId="10" borderId="1" xfId="0" applyFont="1" applyFill="1" applyBorder="1" applyAlignment="1" applyProtection="1">
      <alignment horizontal="left" vertical="center"/>
      <protection locked="0"/>
    </xf>
    <xf numFmtId="0" fontId="7" fillId="10" borderId="20" xfId="0" applyFont="1" applyFill="1" applyBorder="1" applyAlignment="1" applyProtection="1">
      <alignment horizontal="left" vertical="center"/>
      <protection locked="0"/>
    </xf>
    <xf numFmtId="0" fontId="7" fillId="2" borderId="1" xfId="0" applyFont="1" applyFill="1" applyBorder="1" applyAlignment="1" applyProtection="1">
      <alignment horizontal="left" vertical="center"/>
      <protection locked="0"/>
    </xf>
    <xf numFmtId="0" fontId="0" fillId="2" borderId="1" xfId="0" applyFill="1" applyBorder="1" applyAlignment="1" applyProtection="1">
      <alignment horizontal="center" vertical="center"/>
      <protection locked="0"/>
    </xf>
    <xf numFmtId="0" fontId="7" fillId="2" borderId="21"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0" fillId="2" borderId="20" xfId="0" applyFill="1" applyBorder="1" applyAlignment="1" applyProtection="1">
      <alignment horizontal="center" vertical="center"/>
      <protection locked="0"/>
    </xf>
    <xf numFmtId="0" fontId="0" fillId="10" borderId="18" xfId="0" applyFill="1" applyBorder="1" applyAlignment="1" applyProtection="1">
      <alignment horizontal="left" vertical="center" wrapText="1"/>
      <protection locked="0"/>
    </xf>
    <xf numFmtId="0" fontId="0" fillId="10" borderId="49" xfId="0" applyFill="1" applyBorder="1" applyAlignment="1" applyProtection="1">
      <alignment horizontal="left" vertical="center" wrapText="1"/>
      <protection locked="0"/>
    </xf>
    <xf numFmtId="0" fontId="1" fillId="2" borderId="60" xfId="0" quotePrefix="1" applyFont="1" applyFill="1" applyBorder="1" applyAlignment="1">
      <alignment horizontal="center" vertical="center"/>
    </xf>
    <xf numFmtId="0" fontId="1" fillId="2" borderId="60" xfId="0" applyFont="1" applyFill="1" applyBorder="1" applyAlignment="1">
      <alignment horizontal="center" vertical="center"/>
    </xf>
    <xf numFmtId="0" fontId="0" fillId="0" borderId="19"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7" fillId="13" borderId="52" xfId="0" applyFont="1" applyFill="1" applyBorder="1" applyAlignment="1">
      <alignment horizontal="center" vertical="center"/>
    </xf>
    <xf numFmtId="0" fontId="7" fillId="13" borderId="53" xfId="0" applyFont="1" applyFill="1" applyBorder="1" applyAlignment="1">
      <alignment horizontal="center" vertical="center"/>
    </xf>
    <xf numFmtId="0" fontId="9" fillId="2" borderId="48"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0" fillId="2" borderId="33" xfId="0" applyFill="1" applyBorder="1" applyAlignment="1">
      <alignment horizontal="left" vertical="center" wrapText="1"/>
    </xf>
    <xf numFmtId="0" fontId="0" fillId="2" borderId="11" xfId="0" applyFill="1" applyBorder="1" applyAlignment="1">
      <alignment vertical="center" wrapText="1"/>
    </xf>
    <xf numFmtId="0" fontId="7" fillId="2" borderId="22"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wrapText="1"/>
      <protection locked="0"/>
    </xf>
    <xf numFmtId="0" fontId="51" fillId="0" borderId="52" xfId="0" applyFont="1" applyBorder="1" applyAlignment="1">
      <alignment horizontal="left" vertical="center"/>
    </xf>
    <xf numFmtId="0" fontId="51" fillId="0" borderId="53" xfId="0" applyFont="1" applyBorder="1" applyAlignment="1">
      <alignment horizontal="left" vertical="center"/>
    </xf>
    <xf numFmtId="0" fontId="51" fillId="0" borderId="63" xfId="0" applyFont="1" applyBorder="1" applyAlignment="1">
      <alignment horizontal="left" vertical="center"/>
    </xf>
    <xf numFmtId="0" fontId="7" fillId="0" borderId="19" xfId="0" applyFont="1" applyBorder="1" applyAlignment="1">
      <alignment horizontal="left" vertical="center" wrapText="1"/>
    </xf>
    <xf numFmtId="0" fontId="7" fillId="0" borderId="1" xfId="0" applyFont="1" applyBorder="1" applyAlignment="1">
      <alignment horizontal="left" vertical="center" wrapText="1"/>
    </xf>
    <xf numFmtId="0" fontId="0" fillId="2" borderId="21"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31" fillId="2" borderId="1" xfId="1" applyFill="1" applyBorder="1" applyAlignment="1">
      <alignment horizontal="left" vertical="center" wrapText="1"/>
    </xf>
    <xf numFmtId="0" fontId="7" fillId="13" borderId="63" xfId="0" applyFont="1" applyFill="1" applyBorder="1" applyAlignment="1">
      <alignment horizontal="center" vertical="center"/>
    </xf>
    <xf numFmtId="0" fontId="7" fillId="2" borderId="18" xfId="0" applyFont="1" applyFill="1" applyBorder="1" applyAlignment="1" applyProtection="1">
      <alignment horizontal="left" vertical="center" wrapText="1"/>
      <protection locked="0"/>
    </xf>
    <xf numFmtId="0" fontId="7" fillId="2" borderId="18" xfId="0" applyFont="1" applyFill="1" applyBorder="1" applyAlignment="1" applyProtection="1">
      <alignment horizontal="left" vertical="center"/>
      <protection locked="0"/>
    </xf>
    <xf numFmtId="0" fontId="7" fillId="2" borderId="49" xfId="0" applyFont="1" applyFill="1" applyBorder="1" applyAlignment="1" applyProtection="1">
      <alignment horizontal="left" vertical="center"/>
      <protection locked="0"/>
    </xf>
    <xf numFmtId="0" fontId="7" fillId="2" borderId="0" xfId="0" applyFont="1" applyFill="1" applyAlignment="1" applyProtection="1">
      <alignment horizontal="left" vertical="center" wrapText="1"/>
      <protection locked="0"/>
    </xf>
    <xf numFmtId="0" fontId="7" fillId="11" borderId="18" xfId="0" applyFont="1" applyFill="1" applyBorder="1" applyAlignment="1" applyProtection="1">
      <alignment horizontal="left" vertical="center"/>
      <protection locked="0"/>
    </xf>
    <xf numFmtId="0" fontId="7" fillId="11" borderId="49" xfId="0" applyFont="1" applyFill="1" applyBorder="1" applyAlignment="1" applyProtection="1">
      <alignment horizontal="left" vertical="center"/>
      <protection locked="0"/>
    </xf>
    <xf numFmtId="0" fontId="7" fillId="13" borderId="65" xfId="0" applyFont="1" applyFill="1" applyBorder="1" applyAlignment="1">
      <alignment horizontal="center" vertical="center"/>
    </xf>
    <xf numFmtId="0" fontId="7" fillId="13" borderId="66" xfId="0" applyFont="1" applyFill="1" applyBorder="1" applyAlignment="1">
      <alignment horizontal="center" vertical="center"/>
    </xf>
    <xf numFmtId="0" fontId="0" fillId="10" borderId="18" xfId="0" applyFill="1" applyBorder="1" applyAlignment="1" applyProtection="1">
      <alignment horizontal="center" vertical="center" wrapText="1"/>
      <protection locked="0"/>
    </xf>
    <xf numFmtId="0" fontId="0" fillId="10" borderId="49" xfId="0" applyFill="1" applyBorder="1" applyAlignment="1" applyProtection="1">
      <alignment horizontal="center" vertical="center" wrapText="1"/>
      <protection locked="0"/>
    </xf>
    <xf numFmtId="0" fontId="7" fillId="13" borderId="46" xfId="0" applyFont="1" applyFill="1" applyBorder="1" applyAlignment="1">
      <alignment horizontal="center" vertical="center"/>
    </xf>
    <xf numFmtId="0" fontId="0" fillId="0" borderId="48" xfId="0" applyBorder="1" applyAlignment="1">
      <alignment horizontal="left" vertical="center" wrapText="1"/>
    </xf>
    <xf numFmtId="0" fontId="0" fillId="0" borderId="18" xfId="0" applyBorder="1" applyAlignment="1">
      <alignment horizontal="left" vertical="center" wrapText="1"/>
    </xf>
    <xf numFmtId="0" fontId="0" fillId="2" borderId="36" xfId="0" applyFill="1" applyBorder="1" applyAlignment="1">
      <alignment horizontal="left" vertical="center" wrapText="1"/>
    </xf>
    <xf numFmtId="0" fontId="7" fillId="2" borderId="3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2" borderId="36" xfId="0" applyFill="1" applyBorder="1" applyAlignment="1">
      <alignment horizontal="center" vertical="center"/>
    </xf>
    <xf numFmtId="0" fontId="0" fillId="2" borderId="1" xfId="0" applyFill="1" applyBorder="1" applyAlignment="1">
      <alignment horizontal="center" vertical="center"/>
    </xf>
    <xf numFmtId="0" fontId="0" fillId="2" borderId="36"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0" xfId="0" applyFill="1" applyBorder="1" applyAlignment="1">
      <alignment horizontal="center" vertical="center" wrapText="1"/>
    </xf>
    <xf numFmtId="0" fontId="41" fillId="6" borderId="1" xfId="0" applyFont="1" applyFill="1" applyBorder="1" applyAlignment="1">
      <alignment horizontal="center" vertical="center"/>
    </xf>
    <xf numFmtId="0" fontId="9" fillId="9" borderId="1" xfId="0" applyFont="1" applyFill="1" applyBorder="1" applyAlignment="1">
      <alignment horizontal="center" vertical="center"/>
    </xf>
    <xf numFmtId="0" fontId="9" fillId="8" borderId="1" xfId="0" applyFont="1" applyFill="1" applyBorder="1" applyAlignment="1">
      <alignment horizontal="center" vertical="center"/>
    </xf>
    <xf numFmtId="0" fontId="9" fillId="7" borderId="1" xfId="0" applyFont="1" applyFill="1" applyBorder="1" applyAlignment="1">
      <alignment horizontal="center" vertical="center"/>
    </xf>
    <xf numFmtId="0" fontId="7" fillId="2" borderId="44" xfId="0" applyFont="1" applyFill="1" applyBorder="1" applyAlignment="1">
      <alignment horizontal="center" vertical="center" wrapText="1"/>
    </xf>
    <xf numFmtId="0" fontId="7" fillId="2" borderId="36"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 xfId="0" applyFont="1" applyFill="1" applyBorder="1" applyAlignment="1">
      <alignment horizontal="center" vertical="center"/>
    </xf>
    <xf numFmtId="0" fontId="7" fillId="13" borderId="64" xfId="0" applyFont="1" applyFill="1" applyBorder="1" applyAlignment="1">
      <alignment horizontal="center" vertical="center"/>
    </xf>
    <xf numFmtId="0" fontId="52" fillId="2" borderId="52" xfId="0" applyFont="1" applyFill="1" applyBorder="1" applyAlignment="1">
      <alignment horizontal="left" vertical="center"/>
    </xf>
    <xf numFmtId="0" fontId="52" fillId="2" borderId="53" xfId="0" applyFont="1" applyFill="1" applyBorder="1" applyAlignment="1">
      <alignment horizontal="left" vertical="center"/>
    </xf>
    <xf numFmtId="0" fontId="52" fillId="2" borderId="63" xfId="0" applyFont="1" applyFill="1" applyBorder="1" applyAlignment="1">
      <alignment horizontal="left" vertical="center"/>
    </xf>
    <xf numFmtId="0" fontId="0" fillId="2" borderId="34" xfId="0" applyFill="1" applyBorder="1" applyAlignment="1">
      <alignment horizontal="left" vertical="center"/>
    </xf>
    <xf numFmtId="0" fontId="0" fillId="2" borderId="35" xfId="0" applyFill="1" applyBorder="1" applyAlignment="1">
      <alignment horizontal="left" vertical="center"/>
    </xf>
    <xf numFmtId="0" fontId="7" fillId="10" borderId="35" xfId="0" applyFont="1" applyFill="1" applyBorder="1" applyAlignment="1" applyProtection="1">
      <alignment horizontal="left" vertical="center"/>
      <protection locked="0"/>
    </xf>
    <xf numFmtId="0" fontId="7" fillId="10" borderId="43" xfId="0" applyFont="1" applyFill="1" applyBorder="1" applyAlignment="1" applyProtection="1">
      <alignment horizontal="left" vertical="center"/>
      <protection locked="0"/>
    </xf>
    <xf numFmtId="0" fontId="8" fillId="13" borderId="34" xfId="0" applyFont="1" applyFill="1" applyBorder="1" applyAlignment="1">
      <alignment horizontal="center" vertical="center" wrapText="1"/>
    </xf>
    <xf numFmtId="0" fontId="14" fillId="13" borderId="35" xfId="0" applyFont="1" applyFill="1" applyBorder="1" applyAlignment="1">
      <alignment horizontal="center" vertical="center" wrapText="1"/>
    </xf>
    <xf numFmtId="0" fontId="14" fillId="13" borderId="43" xfId="0" applyFont="1" applyFill="1" applyBorder="1" applyAlignment="1">
      <alignment horizontal="center" vertical="center" wrapText="1"/>
    </xf>
    <xf numFmtId="0" fontId="14" fillId="4" borderId="34" xfId="0" applyFont="1" applyFill="1" applyBorder="1" applyAlignment="1">
      <alignment horizontal="center" vertical="center"/>
    </xf>
    <xf numFmtId="0" fontId="14" fillId="4" borderId="35" xfId="0" applyFont="1" applyFill="1" applyBorder="1" applyAlignment="1">
      <alignment horizontal="center" vertical="center"/>
    </xf>
    <xf numFmtId="0" fontId="14" fillId="4" borderId="43" xfId="0" applyFont="1" applyFill="1" applyBorder="1" applyAlignment="1">
      <alignment horizontal="center" vertical="center"/>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0" xfId="0" applyFont="1" applyFill="1" applyAlignment="1">
      <alignment horizontal="left" vertical="center" wrapText="1"/>
    </xf>
    <xf numFmtId="0" fontId="30" fillId="2" borderId="14" xfId="0" applyFont="1" applyFill="1" applyBorder="1" applyAlignment="1">
      <alignment horizontal="left" vertical="center" wrapText="1"/>
    </xf>
    <xf numFmtId="0" fontId="30" fillId="2" borderId="15" xfId="0" applyFont="1" applyFill="1" applyBorder="1" applyAlignment="1">
      <alignment horizontal="left" vertical="center" wrapText="1"/>
    </xf>
    <xf numFmtId="0" fontId="30" fillId="2" borderId="16"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1" fillId="2" borderId="71" xfId="0" quotePrefix="1" applyFont="1" applyFill="1" applyBorder="1" applyAlignment="1">
      <alignment horizontal="center" vertical="center"/>
    </xf>
    <xf numFmtId="0" fontId="0" fillId="2" borderId="22" xfId="0" applyFill="1" applyBorder="1" applyAlignment="1" applyProtection="1">
      <alignment horizontal="center" vertical="center"/>
      <protection locked="0"/>
    </xf>
    <xf numFmtId="0" fontId="0" fillId="2" borderId="23" xfId="0" applyFill="1" applyBorder="1" applyAlignment="1" applyProtection="1">
      <alignment horizontal="center" vertical="center"/>
      <protection locked="0"/>
    </xf>
    <xf numFmtId="0" fontId="14" fillId="5" borderId="68" xfId="0" applyFont="1" applyFill="1" applyBorder="1" applyAlignment="1">
      <alignment horizontal="center" vertical="center"/>
    </xf>
    <xf numFmtId="0" fontId="9" fillId="2" borderId="51"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52" fillId="0" borderId="52" xfId="0" applyFont="1" applyBorder="1" applyAlignment="1">
      <alignment horizontal="left" vertical="center"/>
    </xf>
    <xf numFmtId="0" fontId="52" fillId="0" borderId="53" xfId="0" applyFont="1" applyBorder="1" applyAlignment="1">
      <alignment horizontal="left" vertical="center"/>
    </xf>
    <xf numFmtId="0" fontId="52" fillId="0" borderId="63" xfId="0" applyFont="1" applyBorder="1" applyAlignment="1">
      <alignment horizontal="left" vertical="center"/>
    </xf>
    <xf numFmtId="0" fontId="7" fillId="0" borderId="48" xfId="0" applyFont="1" applyBorder="1" applyAlignment="1">
      <alignment horizontal="left" vertical="center" wrapText="1"/>
    </xf>
    <xf numFmtId="0" fontId="7" fillId="0" borderId="18" xfId="0" applyFont="1" applyBorder="1" applyAlignment="1">
      <alignment horizontal="left" vertical="center" wrapText="1"/>
    </xf>
    <xf numFmtId="0" fontId="1" fillId="2" borderId="64" xfId="0" quotePrefix="1" applyFont="1" applyFill="1" applyBorder="1" applyAlignment="1">
      <alignment horizontal="center" vertical="center"/>
    </xf>
    <xf numFmtId="0" fontId="14" fillId="5" borderId="62" xfId="0" applyFont="1" applyFill="1" applyBorder="1" applyAlignment="1">
      <alignment horizontal="left" vertical="center"/>
    </xf>
    <xf numFmtId="0" fontId="14" fillId="5" borderId="68" xfId="0" applyFont="1" applyFill="1" applyBorder="1" applyAlignment="1">
      <alignment horizontal="left" vertical="center"/>
    </xf>
    <xf numFmtId="0" fontId="14" fillId="5" borderId="67" xfId="0" applyFont="1" applyFill="1" applyBorder="1" applyAlignment="1">
      <alignment horizontal="center" vertical="center"/>
    </xf>
    <xf numFmtId="0" fontId="1" fillId="2" borderId="29" xfId="0" quotePrefix="1" applyFont="1" applyFill="1" applyBorder="1" applyAlignment="1">
      <alignment horizontal="center" vertical="center"/>
    </xf>
    <xf numFmtId="0" fontId="1" fillId="2" borderId="61" xfId="0" applyFont="1" applyFill="1" applyBorder="1" applyAlignment="1">
      <alignment horizontal="center" vertical="center"/>
    </xf>
    <xf numFmtId="0" fontId="1" fillId="2" borderId="21" xfId="0" quotePrefix="1" applyFont="1" applyFill="1" applyBorder="1" applyAlignment="1">
      <alignment horizontal="center" vertical="center"/>
    </xf>
    <xf numFmtId="0" fontId="7" fillId="2" borderId="10" xfId="0" applyFont="1" applyFill="1" applyBorder="1" applyAlignment="1">
      <alignment horizontal="left" vertical="center" wrapText="1"/>
    </xf>
    <xf numFmtId="0" fontId="0" fillId="0" borderId="15" xfId="0" applyBorder="1" applyAlignment="1">
      <alignment vertical="center"/>
    </xf>
    <xf numFmtId="0" fontId="0" fillId="0" borderId="16" xfId="0" applyBorder="1" applyAlignment="1">
      <alignment vertical="center"/>
    </xf>
    <xf numFmtId="0" fontId="7" fillId="10" borderId="47" xfId="0" applyFont="1" applyFill="1" applyBorder="1" applyAlignment="1" applyProtection="1">
      <alignment horizontal="center" vertical="center" wrapText="1"/>
      <protection locked="0"/>
    </xf>
    <xf numFmtId="0" fontId="0" fillId="10" borderId="11" xfId="0" applyFill="1" applyBorder="1" applyAlignment="1" applyProtection="1">
      <alignment horizontal="center" vertical="center" wrapText="1"/>
      <protection locked="0"/>
    </xf>
    <xf numFmtId="0" fontId="0" fillId="10" borderId="12" xfId="0" applyFill="1" applyBorder="1" applyAlignment="1" applyProtection="1">
      <alignment horizontal="center" vertical="center" wrapText="1"/>
      <protection locked="0"/>
    </xf>
    <xf numFmtId="0" fontId="0" fillId="10" borderId="32" xfId="0" applyFill="1" applyBorder="1" applyAlignment="1" applyProtection="1">
      <alignment horizontal="center" vertical="center" wrapText="1"/>
      <protection locked="0"/>
    </xf>
    <xf numFmtId="0" fontId="0" fillId="10" borderId="16" xfId="0" applyFill="1" applyBorder="1" applyAlignment="1" applyProtection="1">
      <alignment horizontal="center" vertical="center" wrapText="1"/>
      <protection locked="0"/>
    </xf>
    <xf numFmtId="0" fontId="0" fillId="10" borderId="17" xfId="0" applyFill="1" applyBorder="1" applyAlignment="1" applyProtection="1">
      <alignment horizontal="center" vertical="center" wrapText="1"/>
      <protection locked="0"/>
    </xf>
    <xf numFmtId="0" fontId="8" fillId="13" borderId="10" xfId="0" applyFont="1" applyFill="1" applyBorder="1" applyAlignment="1">
      <alignment horizontal="center"/>
    </xf>
    <xf numFmtId="0" fontId="8" fillId="13" borderId="11" xfId="0" applyFont="1" applyFill="1" applyBorder="1" applyAlignment="1">
      <alignment horizontal="center"/>
    </xf>
    <xf numFmtId="0" fontId="8" fillId="13" borderId="12" xfId="0" applyFont="1" applyFill="1" applyBorder="1" applyAlignment="1">
      <alignment horizontal="center"/>
    </xf>
    <xf numFmtId="0" fontId="7" fillId="0" borderId="36" xfId="0" applyFont="1" applyBorder="1" applyAlignment="1">
      <alignment horizontal="left" vertical="center" wrapText="1"/>
    </xf>
    <xf numFmtId="0" fontId="7" fillId="0" borderId="22" xfId="0" applyFont="1" applyBorder="1" applyAlignment="1">
      <alignment horizontal="left" vertical="center" wrapText="1"/>
    </xf>
    <xf numFmtId="0" fontId="4" fillId="13" borderId="34" xfId="0" applyFont="1" applyFill="1" applyBorder="1" applyAlignment="1">
      <alignment horizontal="center" vertical="center"/>
    </xf>
    <xf numFmtId="0" fontId="4" fillId="13" borderId="35" xfId="0" applyFont="1" applyFill="1" applyBorder="1" applyAlignment="1">
      <alignment horizontal="center" vertical="center"/>
    </xf>
    <xf numFmtId="0" fontId="4" fillId="13" borderId="43" xfId="0" applyFont="1" applyFill="1" applyBorder="1" applyAlignment="1">
      <alignment horizontal="center" vertical="center"/>
    </xf>
    <xf numFmtId="0" fontId="0" fillId="0" borderId="11" xfId="0" applyBorder="1" applyAlignment="1" applyProtection="1">
      <alignment horizontal="center" vertical="center" wrapText="1"/>
      <protection locked="0"/>
    </xf>
    <xf numFmtId="0" fontId="0" fillId="0" borderId="16" xfId="0" applyBorder="1" applyAlignment="1">
      <alignment horizontal="center" vertical="center" wrapText="1"/>
    </xf>
    <xf numFmtId="0" fontId="7" fillId="2" borderId="16" xfId="0" applyFont="1" applyFill="1" applyBorder="1" applyAlignment="1">
      <alignment horizontal="left" vertical="center" wrapText="1"/>
    </xf>
    <xf numFmtId="0" fontId="0" fillId="0" borderId="1" xfId="0" applyBorder="1" applyAlignment="1" applyProtection="1">
      <alignment horizontal="center" vertical="center"/>
      <protection locked="0"/>
    </xf>
    <xf numFmtId="0" fontId="0" fillId="10" borderId="1" xfId="0" applyFill="1" applyBorder="1" applyAlignment="1" applyProtection="1">
      <alignment horizontal="left" vertical="center"/>
      <protection locked="0"/>
    </xf>
    <xf numFmtId="0" fontId="0" fillId="10" borderId="20" xfId="0" applyFill="1" applyBorder="1" applyAlignment="1" applyProtection="1">
      <alignment horizontal="left" vertical="center"/>
      <protection locked="0"/>
    </xf>
    <xf numFmtId="0" fontId="0" fillId="10" borderId="2"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wrapText="1"/>
      <protection locked="0"/>
    </xf>
    <xf numFmtId="0" fontId="0" fillId="10" borderId="5" xfId="0" applyFill="1" applyBorder="1" applyAlignment="1" applyProtection="1">
      <alignment horizontal="center" vertical="center" wrapText="1"/>
      <protection locked="0"/>
    </xf>
    <xf numFmtId="0" fontId="0" fillId="10" borderId="6" xfId="0" applyFill="1" applyBorder="1" applyAlignment="1" applyProtection="1">
      <alignment horizontal="center" vertical="center" wrapText="1"/>
      <protection locked="0"/>
    </xf>
    <xf numFmtId="0" fontId="0" fillId="10" borderId="7" xfId="0" applyFill="1" applyBorder="1" applyAlignment="1" applyProtection="1">
      <alignment horizontal="center" vertical="center" wrapText="1"/>
      <protection locked="0"/>
    </xf>
    <xf numFmtId="0" fontId="0" fillId="10" borderId="9" xfId="0" applyFill="1" applyBorder="1" applyAlignment="1" applyProtection="1">
      <alignment horizontal="center" vertical="center" wrapText="1"/>
      <protection locked="0"/>
    </xf>
    <xf numFmtId="0" fontId="0" fillId="10" borderId="47" xfId="0" applyFill="1" applyBorder="1" applyAlignment="1" applyProtection="1">
      <alignment horizontal="center" vertical="center" wrapText="1"/>
      <protection locked="0"/>
    </xf>
    <xf numFmtId="0" fontId="0" fillId="10" borderId="46" xfId="0"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34" xfId="0" applyFont="1" applyFill="1" applyBorder="1" applyAlignment="1">
      <alignment horizontal="left" vertical="center"/>
    </xf>
    <xf numFmtId="0" fontId="7" fillId="2" borderId="35" xfId="0" applyFont="1" applyFill="1" applyBorder="1" applyAlignment="1">
      <alignment horizontal="left" vertical="center"/>
    </xf>
    <xf numFmtId="0" fontId="0" fillId="2" borderId="19"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0" fillId="2" borderId="10" xfId="0" applyFill="1" applyBorder="1" applyAlignment="1" applyProtection="1">
      <alignment horizontal="center" vertical="center" wrapText="1"/>
      <protection locked="0"/>
    </xf>
    <xf numFmtId="0" fontId="0" fillId="2" borderId="11" xfId="0" applyFill="1" applyBorder="1" applyAlignment="1" applyProtection="1">
      <alignment horizontal="center" vertical="center" wrapText="1"/>
      <protection locked="0"/>
    </xf>
    <xf numFmtId="0" fontId="0" fillId="2" borderId="46" xfId="0" applyFill="1" applyBorder="1" applyAlignment="1" applyProtection="1">
      <alignment horizontal="center" vertical="center" wrapText="1"/>
      <protection locked="0"/>
    </xf>
    <xf numFmtId="0" fontId="0" fillId="2" borderId="13"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27" xfId="0"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0" fillId="10" borderId="5" xfId="0" applyFill="1" applyBorder="1" applyAlignment="1" applyProtection="1">
      <alignment horizontal="left" vertical="center"/>
      <protection locked="0"/>
    </xf>
    <xf numFmtId="0" fontId="0" fillId="10" borderId="0" xfId="0" applyFill="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0" fillId="10" borderId="7" xfId="0" applyFill="1" applyBorder="1" applyAlignment="1" applyProtection="1">
      <alignment horizontal="left" vertical="center"/>
      <protection locked="0"/>
    </xf>
    <xf numFmtId="0" fontId="0" fillId="10" borderId="8" xfId="0" applyFill="1" applyBorder="1" applyAlignment="1" applyProtection="1">
      <alignment horizontal="left" vertical="center"/>
      <protection locked="0"/>
    </xf>
    <xf numFmtId="0" fontId="0" fillId="10" borderId="28" xfId="0" applyFill="1" applyBorder="1" applyAlignment="1" applyProtection="1">
      <alignment horizontal="left" vertical="center"/>
      <protection locked="0"/>
    </xf>
    <xf numFmtId="0" fontId="0" fillId="3" borderId="12" xfId="0" applyFill="1" applyBorder="1" applyAlignment="1">
      <alignment horizontal="center" vertical="center"/>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5" fillId="0" borderId="36"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21" xfId="0" applyFont="1" applyBorder="1" applyAlignment="1">
      <alignment horizontal="center" vertical="center" wrapText="1"/>
    </xf>
    <xf numFmtId="0" fontId="7" fillId="2" borderId="29" xfId="0" applyFont="1" applyFill="1" applyBorder="1" applyAlignment="1">
      <alignment vertical="center" wrapText="1"/>
    </xf>
    <xf numFmtId="0" fontId="7" fillId="2" borderId="3" xfId="0" applyFont="1" applyFill="1" applyBorder="1" applyAlignment="1">
      <alignment vertical="center" wrapText="1"/>
    </xf>
    <xf numFmtId="0" fontId="7" fillId="2" borderId="4" xfId="0" applyFont="1" applyFill="1" applyBorder="1" applyAlignment="1">
      <alignment vertical="center" wrapText="1"/>
    </xf>
    <xf numFmtId="0" fontId="7" fillId="2" borderId="13" xfId="0" applyFont="1" applyFill="1" applyBorder="1" applyAlignment="1">
      <alignment vertical="center" wrapText="1"/>
    </xf>
    <xf numFmtId="0" fontId="7" fillId="2" borderId="6" xfId="0" applyFont="1" applyFill="1" applyBorder="1" applyAlignment="1">
      <alignment vertical="center" wrapText="1"/>
    </xf>
    <xf numFmtId="0" fontId="7" fillId="2" borderId="27" xfId="0" applyFont="1" applyFill="1" applyBorder="1" applyAlignment="1">
      <alignment vertical="center" wrapText="1"/>
    </xf>
    <xf numFmtId="0" fontId="7" fillId="2" borderId="8" xfId="0" applyFont="1" applyFill="1" applyBorder="1" applyAlignment="1">
      <alignment vertical="center" wrapText="1"/>
    </xf>
    <xf numFmtId="0" fontId="7" fillId="2" borderId="9" xfId="0" applyFont="1" applyFill="1" applyBorder="1" applyAlignment="1">
      <alignment vertical="center" wrapText="1"/>
    </xf>
    <xf numFmtId="0" fontId="0" fillId="2" borderId="29" xfId="0" applyFill="1" applyBorder="1" applyAlignment="1">
      <alignment vertical="center" wrapText="1"/>
    </xf>
    <xf numFmtId="0" fontId="0" fillId="2" borderId="3" xfId="0" applyFill="1" applyBorder="1" applyAlignment="1">
      <alignment vertical="center" wrapText="1"/>
    </xf>
    <xf numFmtId="0" fontId="0" fillId="2" borderId="4" xfId="0" applyFill="1" applyBorder="1" applyAlignment="1">
      <alignment vertical="center" wrapText="1"/>
    </xf>
    <xf numFmtId="0" fontId="0" fillId="2" borderId="13" xfId="0" applyFill="1" applyBorder="1" applyAlignment="1">
      <alignment vertical="center" wrapText="1"/>
    </xf>
    <xf numFmtId="0" fontId="0" fillId="2" borderId="6" xfId="0" applyFill="1" applyBorder="1" applyAlignment="1">
      <alignment vertical="center" wrapText="1"/>
    </xf>
    <xf numFmtId="0" fontId="0" fillId="2" borderId="27"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0" fillId="2" borderId="0" xfId="0" applyFill="1" applyAlignment="1" applyProtection="1">
      <alignment horizontal="center" vertical="center"/>
      <protection locked="0"/>
    </xf>
    <xf numFmtId="0" fontId="0" fillId="10" borderId="36" xfId="0" applyFill="1" applyBorder="1" applyAlignment="1" applyProtection="1">
      <alignment horizontal="left" vertical="center"/>
      <protection locked="0"/>
    </xf>
    <xf numFmtId="0" fontId="0" fillId="10" borderId="45" xfId="0" applyFill="1" applyBorder="1" applyAlignment="1" applyProtection="1">
      <alignment horizontal="left" vertical="center"/>
      <protection locked="0"/>
    </xf>
    <xf numFmtId="0" fontId="0" fillId="10" borderId="2" xfId="0" applyFill="1" applyBorder="1" applyAlignment="1" applyProtection="1">
      <alignment horizontal="left" vertical="center"/>
      <protection locked="0"/>
    </xf>
    <xf numFmtId="0" fontId="0" fillId="10" borderId="3" xfId="0" applyFill="1" applyBorder="1" applyAlignment="1" applyProtection="1">
      <alignment horizontal="left" vertical="center"/>
      <protection locked="0"/>
    </xf>
    <xf numFmtId="0" fontId="0" fillId="10" borderId="30" xfId="0" applyFill="1" applyBorder="1" applyAlignment="1" applyProtection="1">
      <alignment horizontal="left" vertical="center"/>
      <protection locked="0"/>
    </xf>
    <xf numFmtId="0" fontId="14" fillId="4" borderId="34" xfId="0"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43" xfId="0" applyFont="1" applyFill="1" applyBorder="1" applyAlignment="1">
      <alignment horizontal="center" vertical="center" wrapText="1"/>
    </xf>
    <xf numFmtId="0" fontId="9" fillId="2" borderId="36"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5" xfId="0" applyFont="1" applyFill="1" applyBorder="1" applyAlignment="1">
      <alignment horizontal="center" vertical="center" wrapText="1"/>
    </xf>
    <xf numFmtId="0" fontId="7" fillId="2" borderId="43" xfId="0" applyFont="1" applyFill="1" applyBorder="1" applyAlignment="1">
      <alignment horizontal="left" vertical="center"/>
    </xf>
    <xf numFmtId="0" fontId="7" fillId="0" borderId="60" xfId="0" applyFont="1" applyBorder="1" applyAlignment="1">
      <alignment horizontal="lef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18" xfId="0" applyFont="1" applyBorder="1" applyAlignment="1" applyProtection="1">
      <alignment horizontal="left" vertical="center" wrapText="1"/>
      <protection locked="0"/>
    </xf>
    <xf numFmtId="0" fontId="20" fillId="2" borderId="11"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16" xfId="0" applyFont="1" applyFill="1" applyBorder="1" applyAlignment="1">
      <alignment horizontal="left" vertical="center" wrapText="1"/>
    </xf>
    <xf numFmtId="0" fontId="7" fillId="10" borderId="18" xfId="0" applyFont="1" applyFill="1" applyBorder="1" applyAlignment="1" applyProtection="1">
      <alignment horizontal="center" vertical="center" wrapText="1"/>
      <protection locked="0"/>
    </xf>
    <xf numFmtId="0" fontId="7" fillId="10" borderId="49" xfId="0" applyFont="1" applyFill="1" applyBorder="1" applyAlignment="1" applyProtection="1">
      <alignment horizontal="center" vertical="center" wrapText="1"/>
      <protection locked="0"/>
    </xf>
    <xf numFmtId="0" fontId="7" fillId="10" borderId="1" xfId="0" applyFont="1" applyFill="1" applyBorder="1" applyAlignment="1" applyProtection="1">
      <alignment horizontal="center" vertical="center" wrapText="1"/>
      <protection locked="0"/>
    </xf>
    <xf numFmtId="0" fontId="7" fillId="10" borderId="20" xfId="0" applyFont="1" applyFill="1" applyBorder="1" applyAlignment="1" applyProtection="1">
      <alignment horizontal="center" vertical="center" wrapText="1"/>
      <protection locked="0"/>
    </xf>
    <xf numFmtId="0" fontId="7" fillId="2" borderId="21"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0" fontId="7" fillId="0" borderId="61" xfId="0" applyFont="1" applyBorder="1" applyAlignment="1">
      <alignment horizontal="left" vertical="center" wrapText="1"/>
    </xf>
    <xf numFmtId="0" fontId="7" fillId="0" borderId="41" xfId="0" applyFont="1" applyBorder="1" applyAlignment="1">
      <alignment horizontal="left" vertical="center" wrapText="1"/>
    </xf>
    <xf numFmtId="0" fontId="7" fillId="0" borderId="42" xfId="0" applyFont="1" applyBorder="1" applyAlignment="1">
      <alignment horizontal="left" vertical="center" wrapText="1"/>
    </xf>
    <xf numFmtId="0" fontId="7" fillId="0" borderId="22" xfId="0" applyFont="1" applyBorder="1" applyAlignment="1" applyProtection="1">
      <alignment horizontal="left" vertical="center" wrapText="1"/>
      <protection locked="0"/>
    </xf>
    <xf numFmtId="0" fontId="7" fillId="10" borderId="22" xfId="0" applyFont="1" applyFill="1" applyBorder="1" applyAlignment="1" applyProtection="1">
      <alignment horizontal="center" vertical="center" wrapText="1"/>
      <protection locked="0"/>
    </xf>
    <xf numFmtId="0" fontId="7" fillId="10" borderId="23" xfId="0" applyFont="1" applyFill="1" applyBorder="1" applyAlignment="1" applyProtection="1">
      <alignment horizontal="center" vertical="center" wrapText="1"/>
      <protection locked="0"/>
    </xf>
    <xf numFmtId="0" fontId="9"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55" xfId="0" applyFont="1" applyBorder="1" applyAlignment="1">
      <alignment horizontal="center" vertical="center" wrapText="1"/>
    </xf>
    <xf numFmtId="0" fontId="7" fillId="0" borderId="2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10" borderId="23"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9" fillId="0" borderId="54" xfId="0" applyFont="1" applyBorder="1" applyAlignment="1">
      <alignment horizontal="center" vertical="center" wrapText="1"/>
    </xf>
    <xf numFmtId="0" fontId="0" fillId="10" borderId="31" xfId="0" applyFill="1" applyBorder="1" applyAlignment="1" applyProtection="1">
      <alignment horizontal="center" vertical="center" wrapText="1"/>
      <protection locked="0"/>
    </xf>
    <xf numFmtId="0" fontId="9" fillId="0" borderId="53" xfId="0" applyFont="1" applyBorder="1" applyAlignment="1">
      <alignment horizontal="center" vertical="center" wrapText="1"/>
    </xf>
    <xf numFmtId="0" fontId="9" fillId="0" borderId="63" xfId="0" applyFont="1" applyBorder="1" applyAlignment="1">
      <alignment horizontal="center" vertical="center" wrapText="1"/>
    </xf>
    <xf numFmtId="0" fontId="0" fillId="2" borderId="1" xfId="0" applyFill="1" applyBorder="1" applyAlignment="1" applyProtection="1">
      <alignment horizontal="left" vertical="center" wrapText="1"/>
      <protection locked="0"/>
    </xf>
    <xf numFmtId="0" fontId="0" fillId="2" borderId="20" xfId="0" applyFill="1" applyBorder="1" applyAlignment="1" applyProtection="1">
      <alignment horizontal="left" vertical="center" wrapText="1"/>
      <protection locked="0"/>
    </xf>
    <xf numFmtId="0" fontId="0" fillId="3" borderId="52" xfId="0" applyFill="1" applyBorder="1" applyAlignment="1">
      <alignment horizontal="center" vertical="center"/>
    </xf>
    <xf numFmtId="0" fontId="0" fillId="3" borderId="53" xfId="0" applyFill="1" applyBorder="1" applyAlignment="1">
      <alignment horizontal="center" vertical="center"/>
    </xf>
    <xf numFmtId="0" fontId="0" fillId="3" borderId="63" xfId="0" applyFill="1" applyBorder="1" applyAlignment="1">
      <alignment horizontal="center" vertical="center"/>
    </xf>
    <xf numFmtId="0" fontId="0" fillId="2" borderId="33" xfId="0" applyFill="1" applyBorder="1" applyAlignment="1" applyProtection="1">
      <alignment horizontal="left" vertical="center" wrapText="1"/>
      <protection locked="0"/>
    </xf>
    <xf numFmtId="0" fontId="0" fillId="2" borderId="50" xfId="0" applyFill="1" applyBorder="1" applyAlignment="1" applyProtection="1">
      <alignment horizontal="left" vertical="center" wrapText="1"/>
      <protection locked="0"/>
    </xf>
    <xf numFmtId="0" fontId="0" fillId="2" borderId="18" xfId="0" applyFill="1"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xf>
    <xf numFmtId="0" fontId="7" fillId="2" borderId="49"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0" fillId="2" borderId="51" xfId="0" applyFill="1" applyBorder="1" applyAlignment="1">
      <alignment horizontal="left" vertical="center" wrapText="1"/>
    </xf>
    <xf numFmtId="0" fontId="0" fillId="3" borderId="64" xfId="0" applyFill="1" applyBorder="1" applyAlignment="1">
      <alignment horizontal="center" vertical="center"/>
    </xf>
    <xf numFmtId="0" fontId="0" fillId="3" borderId="65" xfId="0" applyFill="1" applyBorder="1" applyAlignment="1">
      <alignment horizontal="center" vertical="center"/>
    </xf>
    <xf numFmtId="0" fontId="0" fillId="3" borderId="66" xfId="0" applyFill="1" applyBorder="1" applyAlignment="1">
      <alignment horizontal="center" vertical="center"/>
    </xf>
    <xf numFmtId="0" fontId="1" fillId="2" borderId="10"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2" borderId="12" xfId="0" applyFont="1" applyFill="1" applyBorder="1" applyAlignment="1">
      <alignment horizontal="left" vertical="center" wrapText="1"/>
    </xf>
    <xf numFmtId="0" fontId="1" fillId="2" borderId="13"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14" xfId="0" applyFont="1" applyFill="1" applyBorder="1" applyAlignment="1">
      <alignment horizontal="left" vertical="center" wrapText="1"/>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xf>
    <xf numFmtId="0" fontId="0" fillId="2" borderId="20" xfId="0" applyFill="1" applyBorder="1" applyAlignment="1" applyProtection="1">
      <alignment horizontal="left" vertical="center"/>
      <protection locked="0"/>
    </xf>
    <xf numFmtId="0" fontId="0" fillId="2" borderId="2" xfId="0" applyFill="1" applyBorder="1" applyAlignment="1" applyProtection="1">
      <alignment horizontal="left" vertical="center" wrapText="1"/>
      <protection locked="0"/>
    </xf>
    <xf numFmtId="0" fontId="0" fillId="2" borderId="30" xfId="0" applyFill="1" applyBorder="1" applyAlignment="1" applyProtection="1">
      <alignment horizontal="left" vertical="center" wrapText="1"/>
      <protection locked="0"/>
    </xf>
    <xf numFmtId="0" fontId="0" fillId="2" borderId="5" xfId="0"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0" fillId="2" borderId="10" xfId="0" applyFill="1" applyBorder="1" applyAlignment="1">
      <alignment vertical="center" wrapText="1"/>
    </xf>
    <xf numFmtId="0" fontId="0" fillId="2" borderId="12" xfId="0" applyFill="1" applyBorder="1" applyAlignment="1">
      <alignment vertical="center" wrapText="1"/>
    </xf>
    <xf numFmtId="0" fontId="0" fillId="2" borderId="14" xfId="0" applyFill="1" applyBorder="1" applyAlignment="1">
      <alignment vertical="center" wrapText="1"/>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14" fillId="4" borderId="72" xfId="0" applyFont="1" applyFill="1" applyBorder="1" applyAlignment="1">
      <alignment horizontal="center" vertical="center"/>
    </xf>
    <xf numFmtId="0" fontId="0" fillId="2" borderId="18" xfId="0" applyFill="1" applyBorder="1" applyAlignment="1" applyProtection="1">
      <alignment horizontal="left" vertical="center"/>
      <protection locked="0"/>
    </xf>
    <xf numFmtId="0" fontId="0" fillId="2" borderId="49" xfId="0" applyFill="1" applyBorder="1" applyAlignment="1" applyProtection="1">
      <alignment horizontal="left" vertical="center"/>
      <protection locked="0"/>
    </xf>
    <xf numFmtId="0" fontId="0" fillId="13" borderId="10" xfId="0" applyFill="1" applyBorder="1" applyAlignment="1">
      <alignment horizontal="left" vertical="center" wrapText="1"/>
    </xf>
    <xf numFmtId="0" fontId="0" fillId="13" borderId="11" xfId="0" applyFill="1" applyBorder="1" applyAlignment="1">
      <alignment horizontal="left" vertical="center" wrapText="1"/>
    </xf>
    <xf numFmtId="0" fontId="0" fillId="13" borderId="12" xfId="0" applyFill="1" applyBorder="1" applyAlignment="1">
      <alignment horizontal="left" vertical="center" wrapText="1"/>
    </xf>
    <xf numFmtId="0" fontId="0" fillId="13" borderId="13" xfId="0" applyFill="1" applyBorder="1" applyAlignment="1">
      <alignment horizontal="left" vertical="center" wrapText="1"/>
    </xf>
    <xf numFmtId="0" fontId="0" fillId="13" borderId="0" xfId="0" applyFill="1" applyAlignment="1">
      <alignment horizontal="left" vertical="center" wrapText="1"/>
    </xf>
    <xf numFmtId="0" fontId="0" fillId="13" borderId="14" xfId="0" applyFill="1" applyBorder="1" applyAlignment="1">
      <alignment horizontal="left" vertical="center" wrapText="1"/>
    </xf>
    <xf numFmtId="0" fontId="0" fillId="13" borderId="15" xfId="0" applyFill="1" applyBorder="1" applyAlignment="1">
      <alignment horizontal="left" vertical="center" wrapText="1"/>
    </xf>
    <xf numFmtId="0" fontId="0" fillId="13" borderId="16" xfId="0" applyFill="1" applyBorder="1" applyAlignment="1">
      <alignment horizontal="left" vertical="center" wrapText="1"/>
    </xf>
    <xf numFmtId="0" fontId="0" fillId="13" borderId="17" xfId="0" applyFill="1" applyBorder="1" applyAlignment="1">
      <alignment horizontal="left" vertical="center" wrapText="1"/>
    </xf>
    <xf numFmtId="0" fontId="0" fillId="2" borderId="44" xfId="0" applyFill="1" applyBorder="1" applyAlignment="1">
      <alignment horizontal="left" vertical="center" wrapText="1"/>
    </xf>
    <xf numFmtId="0" fontId="7" fillId="3" borderId="64" xfId="0" applyFont="1" applyFill="1" applyBorder="1" applyAlignment="1">
      <alignment horizontal="center" vertical="center" wrapText="1"/>
    </xf>
    <xf numFmtId="0" fontId="7" fillId="3" borderId="65" xfId="0" applyFont="1" applyFill="1" applyBorder="1" applyAlignment="1">
      <alignment horizontal="center" vertical="center" wrapText="1"/>
    </xf>
    <xf numFmtId="0" fontId="7" fillId="3" borderId="66" xfId="0" applyFont="1" applyFill="1" applyBorder="1" applyAlignment="1">
      <alignment horizontal="center" vertical="center" wrapText="1"/>
    </xf>
    <xf numFmtId="0" fontId="2" fillId="2" borderId="0" xfId="0" applyFont="1" applyFill="1" applyAlignment="1" applyProtection="1">
      <alignment horizontal="left" vertical="center"/>
      <protection locked="0"/>
    </xf>
    <xf numFmtId="0" fontId="0" fillId="0" borderId="0" xfId="0" applyAlignment="1" applyProtection="1">
      <alignment horizontal="left" vertical="center"/>
      <protection locked="0"/>
    </xf>
    <xf numFmtId="0" fontId="9" fillId="2" borderId="44" xfId="0" applyFont="1" applyFill="1" applyBorder="1" applyAlignment="1">
      <alignment horizontal="center" vertical="center"/>
    </xf>
    <xf numFmtId="0" fontId="9" fillId="2" borderId="19" xfId="0" applyFont="1" applyFill="1" applyBorder="1" applyAlignment="1">
      <alignment horizontal="center" vertical="center"/>
    </xf>
    <xf numFmtId="0" fontId="0" fillId="2" borderId="23" xfId="0" applyFill="1" applyBorder="1" applyAlignment="1" applyProtection="1">
      <alignment horizontal="left" vertical="center"/>
      <protection locked="0"/>
    </xf>
    <xf numFmtId="0" fontId="0" fillId="0" borderId="22" xfId="0" applyBorder="1" applyAlignment="1" applyProtection="1">
      <alignment horizontal="center" vertical="center"/>
      <protection locked="0"/>
    </xf>
    <xf numFmtId="0" fontId="0" fillId="2" borderId="36"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54" fillId="0" borderId="10" xfId="0" applyFont="1" applyBorder="1" applyAlignment="1">
      <alignment wrapText="1"/>
    </xf>
    <xf numFmtId="0" fontId="0" fillId="0" borderId="11" xfId="0" applyBorder="1" applyAlignment="1">
      <alignment wrapText="1"/>
    </xf>
    <xf numFmtId="0" fontId="0" fillId="0" borderId="46" xfId="0" applyBorder="1" applyAlignment="1">
      <alignment wrapText="1"/>
    </xf>
    <xf numFmtId="0" fontId="0" fillId="0" borderId="13" xfId="0" applyBorder="1" applyAlignment="1">
      <alignment wrapText="1"/>
    </xf>
    <xf numFmtId="0" fontId="0" fillId="0" borderId="0" xfId="0" applyAlignment="1">
      <alignment wrapText="1"/>
    </xf>
    <xf numFmtId="0" fontId="0" fillId="0" borderId="6" xfId="0" applyBorder="1" applyAlignment="1">
      <alignment wrapText="1"/>
    </xf>
    <xf numFmtId="0" fontId="0" fillId="0" borderId="27" xfId="0" applyBorder="1" applyAlignment="1">
      <alignment wrapText="1"/>
    </xf>
    <xf numFmtId="0" fontId="0" fillId="0" borderId="8" xfId="0" applyBorder="1" applyAlignment="1">
      <alignment wrapText="1"/>
    </xf>
    <xf numFmtId="0" fontId="0" fillId="0" borderId="9" xfId="0" applyBorder="1" applyAlignment="1">
      <alignment wrapText="1"/>
    </xf>
    <xf numFmtId="0" fontId="7" fillId="2" borderId="19" xfId="0" applyFont="1" applyFill="1" applyBorder="1" applyAlignment="1">
      <alignment vertical="center" wrapText="1"/>
    </xf>
    <xf numFmtId="0" fontId="7" fillId="2" borderId="1" xfId="0" applyFont="1" applyFill="1" applyBorder="1" applyAlignment="1">
      <alignment vertical="center" wrapText="1"/>
    </xf>
    <xf numFmtId="0" fontId="7" fillId="2" borderId="21" xfId="0" applyFont="1" applyFill="1" applyBorder="1" applyAlignment="1">
      <alignment vertical="center" wrapText="1"/>
    </xf>
    <xf numFmtId="0" fontId="7" fillId="2" borderId="22" xfId="0" applyFont="1" applyFill="1" applyBorder="1" applyAlignment="1">
      <alignment vertical="center" wrapText="1"/>
    </xf>
    <xf numFmtId="164" fontId="7" fillId="2" borderId="1" xfId="0" applyNumberFormat="1" applyFont="1" applyFill="1" applyBorder="1" applyAlignment="1" applyProtection="1">
      <alignment horizontal="left" vertical="center" wrapText="1"/>
      <protection locked="0"/>
    </xf>
    <xf numFmtId="164" fontId="7" fillId="2" borderId="20" xfId="0" applyNumberFormat="1" applyFont="1" applyFill="1" applyBorder="1" applyAlignment="1" applyProtection="1">
      <alignment horizontal="left" vertical="center" wrapText="1"/>
      <protection locked="0"/>
    </xf>
    <xf numFmtId="164" fontId="7" fillId="2" borderId="22" xfId="0" applyNumberFormat="1" applyFont="1" applyFill="1" applyBorder="1" applyAlignment="1" applyProtection="1">
      <alignment horizontal="left" vertical="center" wrapText="1"/>
      <protection locked="0"/>
    </xf>
    <xf numFmtId="164" fontId="7" fillId="2" borderId="23" xfId="0" applyNumberFormat="1" applyFont="1" applyFill="1" applyBorder="1" applyAlignment="1" applyProtection="1">
      <alignment horizontal="left" vertical="center" wrapText="1"/>
      <protection locked="0"/>
    </xf>
    <xf numFmtId="0" fontId="7" fillId="10" borderId="33" xfId="0" applyFont="1" applyFill="1" applyBorder="1" applyAlignment="1" applyProtection="1">
      <alignment horizontal="left" vertical="center" wrapText="1"/>
      <protection locked="0"/>
    </xf>
    <xf numFmtId="0" fontId="7" fillId="10" borderId="50" xfId="0" applyFont="1" applyFill="1" applyBorder="1" applyAlignment="1" applyProtection="1">
      <alignment horizontal="left" vertical="center" wrapText="1"/>
      <protection locked="0"/>
    </xf>
    <xf numFmtId="0" fontId="7" fillId="2" borderId="1" xfId="0" applyFont="1" applyFill="1" applyBorder="1" applyAlignment="1">
      <alignment vertical="center"/>
    </xf>
    <xf numFmtId="0" fontId="7" fillId="2" borderId="19" xfId="0" applyFont="1" applyFill="1" applyBorder="1" applyAlignment="1">
      <alignment vertical="center"/>
    </xf>
    <xf numFmtId="0" fontId="7" fillId="2" borderId="44" xfId="0" applyFont="1" applyFill="1" applyBorder="1" applyAlignment="1">
      <alignment vertical="center" wrapText="1"/>
    </xf>
    <xf numFmtId="0" fontId="7" fillId="2" borderId="36" xfId="0" applyFont="1" applyFill="1" applyBorder="1" applyAlignment="1">
      <alignment vertical="center" wrapText="1"/>
    </xf>
    <xf numFmtId="0" fontId="7" fillId="10" borderId="36" xfId="0" applyFont="1" applyFill="1" applyBorder="1" applyAlignment="1" applyProtection="1">
      <alignment horizontal="left" vertical="center" wrapText="1"/>
      <protection locked="0"/>
    </xf>
    <xf numFmtId="0" fontId="7" fillId="10" borderId="45" xfId="0" applyFont="1" applyFill="1" applyBorder="1" applyAlignment="1" applyProtection="1">
      <alignment horizontal="left" vertical="center" wrapText="1"/>
      <protection locked="0"/>
    </xf>
    <xf numFmtId="0" fontId="7" fillId="10" borderId="2" xfId="0" applyFont="1" applyFill="1" applyBorder="1" applyAlignment="1" applyProtection="1">
      <alignment horizontal="left" vertical="center"/>
      <protection locked="0"/>
    </xf>
    <xf numFmtId="0" fontId="7" fillId="10" borderId="3" xfId="0" applyFont="1" applyFill="1" applyBorder="1" applyAlignment="1" applyProtection="1">
      <alignment horizontal="left" vertical="center"/>
      <protection locked="0"/>
    </xf>
    <xf numFmtId="0" fontId="7" fillId="10" borderId="30" xfId="0" applyFont="1" applyFill="1" applyBorder="1" applyAlignment="1" applyProtection="1">
      <alignment horizontal="left" vertical="center"/>
      <protection locked="0"/>
    </xf>
    <xf numFmtId="0" fontId="7" fillId="10" borderId="7" xfId="0" applyFont="1" applyFill="1" applyBorder="1" applyAlignment="1" applyProtection="1">
      <alignment horizontal="left" vertical="center"/>
      <protection locked="0"/>
    </xf>
    <xf numFmtId="0" fontId="7" fillId="10" borderId="8" xfId="0" applyFont="1" applyFill="1" applyBorder="1" applyAlignment="1" applyProtection="1">
      <alignment horizontal="left" vertical="center"/>
      <protection locked="0"/>
    </xf>
    <xf numFmtId="0" fontId="7" fillId="10" borderId="28" xfId="0" applyFont="1" applyFill="1" applyBorder="1" applyAlignment="1" applyProtection="1">
      <alignment horizontal="left" vertical="center"/>
      <protection locked="0"/>
    </xf>
    <xf numFmtId="0" fontId="7" fillId="2" borderId="51" xfId="0" applyFont="1" applyFill="1" applyBorder="1" applyAlignment="1">
      <alignment vertical="center" wrapText="1"/>
    </xf>
    <xf numFmtId="0" fontId="7" fillId="2" borderId="33" xfId="0" applyFont="1" applyFill="1" applyBorder="1" applyAlignment="1">
      <alignment vertical="center" wrapText="1"/>
    </xf>
    <xf numFmtId="0" fontId="7" fillId="10" borderId="33" xfId="0" applyFont="1" applyFill="1" applyBorder="1" applyAlignment="1" applyProtection="1">
      <alignment vertical="center" wrapText="1"/>
      <protection locked="0"/>
    </xf>
    <xf numFmtId="0" fontId="7" fillId="10" borderId="50" xfId="0" applyFont="1" applyFill="1" applyBorder="1" applyAlignment="1" applyProtection="1">
      <alignment vertical="center" wrapText="1"/>
      <protection locked="0"/>
    </xf>
    <xf numFmtId="0" fontId="7" fillId="10" borderId="1" xfId="0" applyFont="1" applyFill="1" applyBorder="1" applyAlignment="1" applyProtection="1">
      <alignment vertical="center"/>
      <protection locked="0"/>
    </xf>
    <xf numFmtId="0" fontId="7" fillId="10" borderId="20" xfId="0" applyFont="1" applyFill="1" applyBorder="1" applyAlignment="1" applyProtection="1">
      <alignment vertical="center"/>
      <protection locked="0"/>
    </xf>
    <xf numFmtId="0" fontId="1" fillId="2" borderId="10" xfId="0" applyFont="1" applyFill="1" applyBorder="1" applyAlignment="1">
      <alignment horizontal="center" vertical="center"/>
    </xf>
    <xf numFmtId="0" fontId="1" fillId="2" borderId="13" xfId="0"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1" fillId="2" borderId="12" xfId="0" applyFont="1" applyFill="1" applyBorder="1" applyAlignment="1">
      <alignment horizontal="center" vertical="center"/>
    </xf>
    <xf numFmtId="0" fontId="1" fillId="2" borderId="14" xfId="0" applyFont="1" applyFill="1"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7" fillId="2" borderId="44"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1" xfId="0" applyFont="1" applyFill="1" applyBorder="1" applyAlignment="1">
      <alignment horizontal="left" vertical="center"/>
    </xf>
    <xf numFmtId="0" fontId="7" fillId="2" borderId="19" xfId="0" applyFont="1" applyFill="1" applyBorder="1" applyAlignment="1">
      <alignment horizontal="left" vertical="center"/>
    </xf>
    <xf numFmtId="0" fontId="7" fillId="2" borderId="13"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0" fillId="10" borderId="22" xfId="0" applyFill="1" applyBorder="1" applyAlignment="1" applyProtection="1">
      <alignment horizontal="left" vertical="center"/>
      <protection locked="0"/>
    </xf>
    <xf numFmtId="0" fontId="0" fillId="10" borderId="23" xfId="0" applyFill="1" applyBorder="1" applyAlignment="1" applyProtection="1">
      <alignment horizontal="left" vertical="center"/>
      <protection locked="0"/>
    </xf>
    <xf numFmtId="0" fontId="0" fillId="0" borderId="16" xfId="0" applyBorder="1" applyAlignment="1">
      <alignment horizontal="center" vertical="center"/>
    </xf>
    <xf numFmtId="0" fontId="7" fillId="10" borderId="36" xfId="0" applyFont="1" applyFill="1" applyBorder="1" applyAlignment="1" applyProtection="1">
      <alignment vertical="center" wrapText="1"/>
      <protection locked="0"/>
    </xf>
    <xf numFmtId="0" fontId="7" fillId="10" borderId="45" xfId="0" applyFont="1" applyFill="1" applyBorder="1" applyAlignment="1" applyProtection="1">
      <alignment vertical="center" wrapText="1"/>
      <protection locked="0"/>
    </xf>
    <xf numFmtId="0" fontId="7" fillId="14" borderId="44" xfId="0" applyFont="1" applyFill="1" applyBorder="1" applyAlignment="1">
      <alignment horizontal="left" vertical="center" wrapText="1"/>
    </xf>
    <xf numFmtId="0" fontId="7" fillId="14" borderId="36" xfId="0" applyFont="1" applyFill="1" applyBorder="1" applyAlignment="1">
      <alignment horizontal="left" vertical="center" wrapText="1"/>
    </xf>
    <xf numFmtId="0" fontId="7" fillId="14" borderId="19" xfId="0" applyFont="1" applyFill="1" applyBorder="1" applyAlignment="1">
      <alignment horizontal="left" vertical="center" wrapText="1"/>
    </xf>
    <xf numFmtId="0" fontId="7" fillId="14" borderId="1" xfId="0" applyFont="1" applyFill="1" applyBorder="1" applyAlignment="1">
      <alignment horizontal="left" vertical="center" wrapText="1"/>
    </xf>
    <xf numFmtId="0" fontId="7" fillId="14" borderId="21" xfId="0" applyFont="1" applyFill="1" applyBorder="1" applyAlignment="1">
      <alignment horizontal="left" vertical="center" wrapText="1"/>
    </xf>
    <xf numFmtId="0" fontId="7" fillId="14" borderId="22"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0" fontId="14" fillId="13" borderId="22" xfId="0" applyFont="1" applyFill="1" applyBorder="1" applyAlignment="1">
      <alignment horizontal="left" vertical="center" wrapText="1"/>
    </xf>
    <xf numFmtId="0" fontId="7" fillId="14" borderId="13" xfId="0" applyFont="1" applyFill="1" applyBorder="1" applyAlignment="1">
      <alignment horizontal="left" vertical="center" wrapText="1"/>
    </xf>
    <xf numFmtId="0" fontId="7" fillId="14" borderId="0" xfId="0" applyFont="1" applyFill="1" applyAlignment="1">
      <alignment horizontal="left" vertical="center" wrapText="1"/>
    </xf>
    <xf numFmtId="1" fontId="7" fillId="2" borderId="1" xfId="0" applyNumberFormat="1" applyFont="1" applyFill="1" applyBorder="1" applyAlignment="1" applyProtection="1">
      <alignment horizontal="center" vertical="center"/>
      <protection locked="0"/>
    </xf>
    <xf numFmtId="1" fontId="7" fillId="2" borderId="20" xfId="0" applyNumberFormat="1" applyFont="1" applyFill="1" applyBorder="1" applyAlignment="1" applyProtection="1">
      <alignment horizontal="center" vertical="center"/>
      <protection locked="0"/>
    </xf>
    <xf numFmtId="9" fontId="7" fillId="13" borderId="1" xfId="0" applyNumberFormat="1" applyFont="1" applyFill="1" applyBorder="1" applyAlignment="1" applyProtection="1">
      <alignment horizontal="center" vertical="center"/>
      <protection locked="0"/>
    </xf>
    <xf numFmtId="9" fontId="7" fillId="13" borderId="20" xfId="0" applyNumberFormat="1" applyFont="1" applyFill="1" applyBorder="1" applyAlignment="1" applyProtection="1">
      <alignment horizontal="center" vertical="center"/>
      <protection locked="0"/>
    </xf>
    <xf numFmtId="0" fontId="14" fillId="2" borderId="0" xfId="0" applyFont="1" applyFill="1" applyAlignment="1">
      <alignment horizontal="left" vertical="center" wrapText="1"/>
    </xf>
    <xf numFmtId="0" fontId="14" fillId="13" borderId="44" xfId="0" applyFont="1" applyFill="1" applyBorder="1" applyAlignment="1">
      <alignment horizontal="center" vertical="center" wrapText="1"/>
    </xf>
    <xf numFmtId="0" fontId="14" fillId="13" borderId="85" xfId="0" applyFont="1" applyFill="1" applyBorder="1" applyAlignment="1">
      <alignment horizontal="center" vertical="center" wrapText="1"/>
    </xf>
    <xf numFmtId="0" fontId="14" fillId="13" borderId="33" xfId="0" applyFont="1" applyFill="1" applyBorder="1" applyAlignment="1">
      <alignment horizontal="left" vertical="center" wrapText="1"/>
    </xf>
    <xf numFmtId="0" fontId="7" fillId="14" borderId="51" xfId="0" applyFont="1" applyFill="1" applyBorder="1" applyAlignment="1">
      <alignment horizontal="left" vertical="center" wrapText="1"/>
    </xf>
    <xf numFmtId="0" fontId="7" fillId="14" borderId="33" xfId="0" applyFont="1" applyFill="1" applyBorder="1" applyAlignment="1">
      <alignment horizontal="left" vertical="center" wrapText="1"/>
    </xf>
    <xf numFmtId="0" fontId="8" fillId="13" borderId="1" xfId="0" applyFont="1" applyFill="1" applyBorder="1" applyAlignment="1">
      <alignment horizontal="left" vertical="center" wrapText="1"/>
    </xf>
    <xf numFmtId="0" fontId="8" fillId="13" borderId="22" xfId="0" applyFont="1" applyFill="1" applyBorder="1" applyAlignment="1">
      <alignment horizontal="left" vertical="center" wrapText="1"/>
    </xf>
    <xf numFmtId="0" fontId="8" fillId="13" borderId="33" xfId="0" applyFont="1" applyFill="1" applyBorder="1" applyAlignment="1">
      <alignment horizontal="left" vertical="center" wrapText="1"/>
    </xf>
    <xf numFmtId="1" fontId="7" fillId="2" borderId="36" xfId="0" applyNumberFormat="1" applyFont="1" applyFill="1" applyBorder="1" applyAlignment="1" applyProtection="1">
      <alignment horizontal="center" vertical="center"/>
      <protection locked="0"/>
    </xf>
    <xf numFmtId="1" fontId="7" fillId="2" borderId="45" xfId="0" applyNumberFormat="1" applyFont="1" applyFill="1" applyBorder="1" applyAlignment="1" applyProtection="1">
      <alignment horizontal="center" vertical="center"/>
      <protection locked="0"/>
    </xf>
    <xf numFmtId="9" fontId="7" fillId="13" borderId="22" xfId="0" applyNumberFormat="1" applyFont="1" applyFill="1" applyBorder="1" applyAlignment="1" applyProtection="1">
      <alignment horizontal="center" vertical="center"/>
      <protection locked="0"/>
    </xf>
    <xf numFmtId="9" fontId="7" fillId="13" borderId="23" xfId="0" applyNumberFormat="1" applyFont="1" applyFill="1" applyBorder="1" applyAlignment="1" applyProtection="1">
      <alignment horizontal="center" vertical="center"/>
      <protection locked="0"/>
    </xf>
    <xf numFmtId="9" fontId="7" fillId="13" borderId="33" xfId="0" applyNumberFormat="1" applyFont="1" applyFill="1" applyBorder="1" applyAlignment="1" applyProtection="1">
      <alignment horizontal="center" vertical="center"/>
      <protection locked="0"/>
    </xf>
    <xf numFmtId="9" fontId="7" fillId="13" borderId="50" xfId="0" applyNumberFormat="1" applyFont="1" applyFill="1" applyBorder="1" applyAlignment="1" applyProtection="1">
      <alignment horizontal="center" vertical="center"/>
      <protection locked="0"/>
    </xf>
    <xf numFmtId="1" fontId="7" fillId="2" borderId="2" xfId="0" applyNumberFormat="1" applyFont="1" applyFill="1" applyBorder="1" applyAlignment="1" applyProtection="1">
      <alignment horizontal="center" vertical="center"/>
      <protection locked="0"/>
    </xf>
    <xf numFmtId="1" fontId="7" fillId="2" borderId="3" xfId="0" applyNumberFormat="1" applyFont="1" applyFill="1" applyBorder="1" applyAlignment="1" applyProtection="1">
      <alignment horizontal="center" vertical="center"/>
      <protection locked="0"/>
    </xf>
    <xf numFmtId="1" fontId="7" fillId="2" borderId="30" xfId="0" applyNumberFormat="1" applyFont="1" applyFill="1" applyBorder="1" applyAlignment="1" applyProtection="1">
      <alignment horizontal="center" vertical="center"/>
      <protection locked="0"/>
    </xf>
    <xf numFmtId="1" fontId="7" fillId="2" borderId="5" xfId="0" applyNumberFormat="1" applyFont="1" applyFill="1" applyBorder="1" applyAlignment="1" applyProtection="1">
      <alignment horizontal="center" vertical="center"/>
      <protection locked="0"/>
    </xf>
    <xf numFmtId="1" fontId="7" fillId="2" borderId="0" xfId="0" applyNumberFormat="1" applyFont="1" applyFill="1" applyAlignment="1" applyProtection="1">
      <alignment horizontal="center" vertical="center"/>
      <protection locked="0"/>
    </xf>
    <xf numFmtId="1" fontId="7" fillId="2" borderId="14" xfId="0" applyNumberFormat="1" applyFont="1" applyFill="1" applyBorder="1" applyAlignment="1" applyProtection="1">
      <alignment horizontal="center" vertical="center"/>
      <protection locked="0"/>
    </xf>
    <xf numFmtId="1" fontId="7" fillId="2" borderId="7" xfId="0" applyNumberFormat="1" applyFont="1" applyFill="1" applyBorder="1" applyAlignment="1" applyProtection="1">
      <alignment horizontal="center" vertical="center"/>
      <protection locked="0"/>
    </xf>
    <xf numFmtId="1" fontId="7" fillId="2" borderId="8" xfId="0" applyNumberFormat="1" applyFont="1" applyFill="1" applyBorder="1" applyAlignment="1" applyProtection="1">
      <alignment horizontal="center" vertical="center"/>
      <protection locked="0"/>
    </xf>
    <xf numFmtId="1" fontId="7" fillId="2" borderId="28" xfId="0" applyNumberFormat="1" applyFont="1" applyFill="1" applyBorder="1" applyAlignment="1" applyProtection="1">
      <alignment horizontal="center" vertical="center"/>
      <protection locked="0"/>
    </xf>
    <xf numFmtId="1" fontId="7" fillId="2" borderId="18" xfId="0" applyNumberFormat="1" applyFont="1" applyFill="1" applyBorder="1" applyAlignment="1" applyProtection="1">
      <alignment horizontal="center" vertical="center"/>
      <protection locked="0"/>
    </xf>
    <xf numFmtId="1" fontId="7" fillId="2" borderId="49" xfId="0" applyNumberFormat="1" applyFont="1" applyFill="1" applyBorder="1" applyAlignment="1" applyProtection="1">
      <alignment horizontal="center" vertical="center"/>
      <protection locked="0"/>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0" fillId="10" borderId="1" xfId="0" applyFill="1" applyBorder="1" applyAlignment="1" applyProtection="1">
      <alignment horizontal="left" vertical="top" wrapText="1"/>
      <protection locked="0"/>
    </xf>
    <xf numFmtId="0" fontId="0" fillId="10" borderId="20" xfId="0" applyFill="1" applyBorder="1" applyAlignment="1" applyProtection="1">
      <alignment horizontal="left" vertical="top" wrapText="1"/>
      <protection locked="0"/>
    </xf>
    <xf numFmtId="0" fontId="0" fillId="10" borderId="22" xfId="0" applyFill="1" applyBorder="1" applyAlignment="1" applyProtection="1">
      <alignment horizontal="left" vertical="top" wrapText="1"/>
      <protection locked="0"/>
    </xf>
    <xf numFmtId="0" fontId="0" fillId="10" borderId="23" xfId="0" applyFill="1" applyBorder="1" applyAlignment="1" applyProtection="1">
      <alignment horizontal="left" vertical="top" wrapText="1"/>
      <protection locked="0"/>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wrapText="1"/>
      <protection locked="0"/>
    </xf>
    <xf numFmtId="0" fontId="0" fillId="10" borderId="30"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0" fillId="10" borderId="14"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28" xfId="0" applyFill="1" applyBorder="1" applyAlignment="1" applyProtection="1">
      <alignment horizontal="left" vertical="top" wrapText="1"/>
      <protection locked="0"/>
    </xf>
    <xf numFmtId="0" fontId="7" fillId="3" borderId="19"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45" xfId="0" applyFont="1" applyFill="1" applyBorder="1" applyAlignment="1">
      <alignment horizontal="center" vertical="center"/>
    </xf>
    <xf numFmtId="0" fontId="0" fillId="10" borderId="33" xfId="0" applyFill="1" applyBorder="1" applyAlignment="1" applyProtection="1">
      <alignment horizontal="left" vertical="top" wrapText="1"/>
      <protection locked="0"/>
    </xf>
    <xf numFmtId="0" fontId="0" fillId="10" borderId="50" xfId="0" applyFill="1" applyBorder="1" applyAlignment="1" applyProtection="1">
      <alignment horizontal="left" vertical="top" wrapText="1"/>
      <protection locked="0"/>
    </xf>
    <xf numFmtId="0" fontId="0" fillId="0" borderId="0" xfId="0"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13" xfId="0" applyBorder="1" applyAlignment="1">
      <alignment vertical="top" wrapText="1"/>
    </xf>
    <xf numFmtId="0" fontId="0" fillId="0" borderId="0" xfId="0"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17" xfId="0" applyBorder="1" applyAlignment="1">
      <alignment vertical="top" wrapText="1"/>
    </xf>
    <xf numFmtId="0" fontId="50" fillId="15" borderId="34" xfId="0" applyFont="1" applyFill="1" applyBorder="1" applyAlignment="1">
      <alignment horizontal="center" wrapText="1"/>
    </xf>
    <xf numFmtId="0" fontId="50" fillId="15" borderId="35" xfId="0" applyFont="1" applyFill="1" applyBorder="1" applyAlignment="1">
      <alignment horizontal="center" wrapText="1"/>
    </xf>
    <xf numFmtId="0" fontId="50" fillId="15" borderId="43" xfId="0" applyFont="1" applyFill="1" applyBorder="1" applyAlignment="1">
      <alignment horizontal="center" wrapText="1"/>
    </xf>
    <xf numFmtId="0" fontId="0" fillId="0" borderId="12" xfId="0" applyBorder="1" applyAlignment="1">
      <alignment vertical="center" wrapText="1"/>
    </xf>
    <xf numFmtId="0" fontId="50" fillId="15" borderId="0" xfId="0" applyFont="1" applyFill="1" applyAlignment="1">
      <alignment horizontal="center" wrapText="1"/>
    </xf>
  </cellXfs>
  <cellStyles count="3">
    <cellStyle name="Hyperlink" xfId="1" builtinId="8"/>
    <cellStyle name="Normal" xfId="0" builtinId="0"/>
    <cellStyle name="Percent" xfId="2" builtinId="5"/>
  </cellStyles>
  <dxfs count="57">
    <dxf>
      <fill>
        <patternFill>
          <bgColor theme="0"/>
        </patternFill>
      </fill>
    </dxf>
    <dxf>
      <font>
        <color auto="1"/>
      </font>
      <fill>
        <patternFill>
          <bgColor rgb="FFFF9999"/>
        </patternFill>
      </fill>
    </dxf>
    <dxf>
      <fill>
        <patternFill>
          <bgColor theme="0"/>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theme="0"/>
        </patternFill>
      </fill>
    </dxf>
    <dxf>
      <fill>
        <patternFill>
          <bgColor theme="0"/>
        </patternFill>
      </fill>
    </dxf>
    <dxf>
      <fill>
        <patternFill>
          <bgColor theme="1"/>
        </patternFill>
      </fill>
    </dxf>
    <dxf>
      <fill>
        <patternFill>
          <bgColor theme="0"/>
        </patternFill>
      </fill>
    </dxf>
    <dxf>
      <fill>
        <patternFill>
          <bgColor theme="0"/>
        </patternFill>
      </fill>
    </dxf>
    <dxf>
      <fill>
        <patternFill>
          <bgColor theme="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val="0"/>
        <i val="0"/>
      </font>
      <fill>
        <patternFill patternType="none">
          <bgColor auto="1"/>
        </patternFill>
      </fill>
    </dxf>
    <dxf>
      <fill>
        <patternFill>
          <bgColor theme="0"/>
        </patternFill>
      </fill>
    </dxf>
    <dxf>
      <fill>
        <patternFill patternType="solid">
          <bgColor theme="0"/>
        </patternFill>
      </fill>
    </dxf>
    <dxf>
      <fill>
        <patternFill patternType="solid">
          <bgColor theme="0"/>
        </patternFill>
      </fill>
    </dxf>
    <dxf>
      <fill>
        <patternFill patternType="solid">
          <bgColor rgb="FFCC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FF99"/>
        </patternFill>
      </fill>
    </dxf>
    <dxf>
      <fill>
        <patternFill>
          <bgColor rgb="FFCCFF99"/>
        </patternFill>
      </fill>
    </dxf>
  </dxfs>
  <tableStyles count="0" defaultTableStyle="TableStyleMedium2" defaultPivotStyle="PivotStyleLight16"/>
  <colors>
    <mruColors>
      <color rgb="FFCCFF99"/>
      <color rgb="FFFFCC99"/>
      <color rgb="FFFF4F4F"/>
      <color rgb="FFD9FFE0"/>
      <color rgb="FFFFFFD9"/>
      <color rgb="FFCCFFCC"/>
      <color rgb="FFFF5050"/>
      <color rgb="FFFFFFCC"/>
      <color rgb="FF92D05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fmlaLink="W178" noThreeD="1"/>
</file>

<file path=xl/ctrlProps/ctrlProp10.xml><?xml version="1.0" encoding="utf-8"?>
<formControlPr xmlns="http://schemas.microsoft.com/office/spreadsheetml/2009/9/main" objectType="CheckBox" fmlaLink="W189" noThreeD="1"/>
</file>

<file path=xl/ctrlProps/ctrlProp100.xml><?xml version="1.0" encoding="utf-8"?>
<formControlPr xmlns="http://schemas.microsoft.com/office/spreadsheetml/2009/9/main" objectType="CheckBox" fmlaLink="$M$166" noThreeD="1"/>
</file>

<file path=xl/ctrlProps/ctrlProp101.xml><?xml version="1.0" encoding="utf-8"?>
<formControlPr xmlns="http://schemas.microsoft.com/office/spreadsheetml/2009/9/main" objectType="CheckBox" fmlaLink="$M$167" noThreeD="1"/>
</file>

<file path=xl/ctrlProps/ctrlProp102.xml><?xml version="1.0" encoding="utf-8"?>
<formControlPr xmlns="http://schemas.microsoft.com/office/spreadsheetml/2009/9/main" objectType="CheckBox" fmlaLink="$M$97" noThreeD="1"/>
</file>

<file path=xl/ctrlProps/ctrlProp103.xml><?xml version="1.0" encoding="utf-8"?>
<formControlPr xmlns="http://schemas.microsoft.com/office/spreadsheetml/2009/9/main" objectType="CheckBox" fmlaLink="$M$98" noThreeD="1"/>
</file>

<file path=xl/ctrlProps/ctrlProp104.xml><?xml version="1.0" encoding="utf-8"?>
<formControlPr xmlns="http://schemas.microsoft.com/office/spreadsheetml/2009/9/main" objectType="CheckBox" fmlaLink="$M$99" noThreeD="1"/>
</file>

<file path=xl/ctrlProps/ctrlProp105.xml><?xml version="1.0" encoding="utf-8"?>
<formControlPr xmlns="http://schemas.microsoft.com/office/spreadsheetml/2009/9/main" objectType="CheckBox" fmlaLink="$M$100" noThreeD="1"/>
</file>

<file path=xl/ctrlProps/ctrlProp106.xml><?xml version="1.0" encoding="utf-8"?>
<formControlPr xmlns="http://schemas.microsoft.com/office/spreadsheetml/2009/9/main" objectType="CheckBox" fmlaLink="$M$101" noThreeD="1"/>
</file>

<file path=xl/ctrlProps/ctrlProp107.xml><?xml version="1.0" encoding="utf-8"?>
<formControlPr xmlns="http://schemas.microsoft.com/office/spreadsheetml/2009/9/main" objectType="CheckBox" fmlaLink="$M$102" noThreeD="1"/>
</file>

<file path=xl/ctrlProps/ctrlProp108.xml><?xml version="1.0" encoding="utf-8"?>
<formControlPr xmlns="http://schemas.microsoft.com/office/spreadsheetml/2009/9/main" objectType="CheckBox" fmlaLink="$M$103" noThreeD="1"/>
</file>

<file path=xl/ctrlProps/ctrlProp109.xml><?xml version="1.0" encoding="utf-8"?>
<formControlPr xmlns="http://schemas.microsoft.com/office/spreadsheetml/2009/9/main" objectType="CheckBox" fmlaLink="$M$104" noThreeD="1"/>
</file>

<file path=xl/ctrlProps/ctrlProp11.xml><?xml version="1.0" encoding="utf-8"?>
<formControlPr xmlns="http://schemas.microsoft.com/office/spreadsheetml/2009/9/main" objectType="CheckBox" fmlaLink="W190" noThreeD="1"/>
</file>

<file path=xl/ctrlProps/ctrlProp110.xml><?xml version="1.0" encoding="utf-8"?>
<formControlPr xmlns="http://schemas.microsoft.com/office/spreadsheetml/2009/9/main" objectType="CheckBox" fmlaLink="$M$105" noThreeD="1"/>
</file>

<file path=xl/ctrlProps/ctrlProp111.xml><?xml version="1.0" encoding="utf-8"?>
<formControlPr xmlns="http://schemas.microsoft.com/office/spreadsheetml/2009/9/main" objectType="CheckBox" fmlaLink="$M$106" noThreeD="1"/>
</file>

<file path=xl/ctrlProps/ctrlProp112.xml><?xml version="1.0" encoding="utf-8"?>
<formControlPr xmlns="http://schemas.microsoft.com/office/spreadsheetml/2009/9/main" objectType="CheckBox" fmlaLink="$M$107" noThreeD="1"/>
</file>

<file path=xl/ctrlProps/ctrlProp113.xml><?xml version="1.0" encoding="utf-8"?>
<formControlPr xmlns="http://schemas.microsoft.com/office/spreadsheetml/2009/9/main" objectType="CheckBox" fmlaLink="$M$108" noThreeD="1"/>
</file>

<file path=xl/ctrlProps/ctrlProp114.xml><?xml version="1.0" encoding="utf-8"?>
<formControlPr xmlns="http://schemas.microsoft.com/office/spreadsheetml/2009/9/main" objectType="CheckBox" fmlaLink="$M$109" noThreeD="1"/>
</file>

<file path=xl/ctrlProps/ctrlProp115.xml><?xml version="1.0" encoding="utf-8"?>
<formControlPr xmlns="http://schemas.microsoft.com/office/spreadsheetml/2009/9/main" objectType="CheckBox" fmlaLink="$M$110" noThreeD="1"/>
</file>

<file path=xl/ctrlProps/ctrlProp116.xml><?xml version="1.0" encoding="utf-8"?>
<formControlPr xmlns="http://schemas.microsoft.com/office/spreadsheetml/2009/9/main" objectType="CheckBox" fmlaLink="$M$111" noThreeD="1"/>
</file>

<file path=xl/ctrlProps/ctrlProp117.xml><?xml version="1.0" encoding="utf-8"?>
<formControlPr xmlns="http://schemas.microsoft.com/office/spreadsheetml/2009/9/main" objectType="CheckBox" fmlaLink="$M$112" noThreeD="1"/>
</file>

<file path=xl/ctrlProps/ctrlProp118.xml><?xml version="1.0" encoding="utf-8"?>
<formControlPr xmlns="http://schemas.microsoft.com/office/spreadsheetml/2009/9/main" objectType="CheckBox" fmlaLink="$M$113" noThreeD="1"/>
</file>

<file path=xl/ctrlProps/ctrlProp119.xml><?xml version="1.0" encoding="utf-8"?>
<formControlPr xmlns="http://schemas.microsoft.com/office/spreadsheetml/2009/9/main" objectType="CheckBox" fmlaLink="$M$114" noThreeD="1"/>
</file>

<file path=xl/ctrlProps/ctrlProp12.xml><?xml version="1.0" encoding="utf-8"?>
<formControlPr xmlns="http://schemas.microsoft.com/office/spreadsheetml/2009/9/main" objectType="CheckBox" fmlaLink="#REF!" noThreeD="1"/>
</file>

<file path=xl/ctrlProps/ctrlProp120.xml><?xml version="1.0" encoding="utf-8"?>
<formControlPr xmlns="http://schemas.microsoft.com/office/spreadsheetml/2009/9/main" objectType="CheckBox" fmlaLink="$M$115" noThreeD="1"/>
</file>

<file path=xl/ctrlProps/ctrlProp121.xml><?xml version="1.0" encoding="utf-8"?>
<formControlPr xmlns="http://schemas.microsoft.com/office/spreadsheetml/2009/9/main" objectType="CheckBox" fmlaLink="$M$116" noThreeD="1"/>
</file>

<file path=xl/ctrlProps/ctrlProp122.xml><?xml version="1.0" encoding="utf-8"?>
<formControlPr xmlns="http://schemas.microsoft.com/office/spreadsheetml/2009/9/main" objectType="CheckBox" fmlaLink="$M$117" noThreeD="1"/>
</file>

<file path=xl/ctrlProps/ctrlProp123.xml><?xml version="1.0" encoding="utf-8"?>
<formControlPr xmlns="http://schemas.microsoft.com/office/spreadsheetml/2009/9/main" objectType="CheckBox" fmlaLink="$M$128" noThreeD="1"/>
</file>

<file path=xl/ctrlProps/ctrlProp124.xml><?xml version="1.0" encoding="utf-8"?>
<formControlPr xmlns="http://schemas.microsoft.com/office/spreadsheetml/2009/9/main" objectType="CheckBox" fmlaLink="$M$130" noThreeD="1"/>
</file>

<file path=xl/ctrlProps/ctrlProp125.xml><?xml version="1.0" encoding="utf-8"?>
<formControlPr xmlns="http://schemas.microsoft.com/office/spreadsheetml/2009/9/main" objectType="CheckBox" fmlaLink="$M$131" noThreeD="1"/>
</file>

<file path=xl/ctrlProps/ctrlProp126.xml><?xml version="1.0" encoding="utf-8"?>
<formControlPr xmlns="http://schemas.microsoft.com/office/spreadsheetml/2009/9/main" objectType="CheckBox" fmlaLink="$M$132" noThreeD="1"/>
</file>

<file path=xl/ctrlProps/ctrlProp127.xml><?xml version="1.0" encoding="utf-8"?>
<formControlPr xmlns="http://schemas.microsoft.com/office/spreadsheetml/2009/9/main" objectType="CheckBox" fmlaLink="$M$134" noThreeD="1"/>
</file>

<file path=xl/ctrlProps/ctrlProp128.xml><?xml version="1.0" encoding="utf-8"?>
<formControlPr xmlns="http://schemas.microsoft.com/office/spreadsheetml/2009/9/main" objectType="CheckBox" fmlaLink="$M$135" noThreeD="1"/>
</file>

<file path=xl/ctrlProps/ctrlProp129.xml><?xml version="1.0" encoding="utf-8"?>
<formControlPr xmlns="http://schemas.microsoft.com/office/spreadsheetml/2009/9/main" objectType="CheckBox" fmlaLink="$M$136" noThreeD="1"/>
</file>

<file path=xl/ctrlProps/ctrlProp13.xml><?xml version="1.0" encoding="utf-8"?>
<formControlPr xmlns="http://schemas.microsoft.com/office/spreadsheetml/2009/9/main" objectType="CheckBox" fmlaLink="W191" noThreeD="1"/>
</file>

<file path=xl/ctrlProps/ctrlProp130.xml><?xml version="1.0" encoding="utf-8"?>
<formControlPr xmlns="http://schemas.microsoft.com/office/spreadsheetml/2009/9/main" objectType="CheckBox" fmlaLink="$M$137" noThreeD="1"/>
</file>

<file path=xl/ctrlProps/ctrlProp131.xml><?xml version="1.0" encoding="utf-8"?>
<formControlPr xmlns="http://schemas.microsoft.com/office/spreadsheetml/2009/9/main" objectType="CheckBox" fmlaLink="$M$118" noThreeD="1"/>
</file>

<file path=xl/ctrlProps/ctrlProp132.xml><?xml version="1.0" encoding="utf-8"?>
<formControlPr xmlns="http://schemas.microsoft.com/office/spreadsheetml/2009/9/main" objectType="CheckBox" fmlaLink="$M$119" noThreeD="1"/>
</file>

<file path=xl/ctrlProps/ctrlProp133.xml><?xml version="1.0" encoding="utf-8"?>
<formControlPr xmlns="http://schemas.microsoft.com/office/spreadsheetml/2009/9/main" objectType="CheckBox" fmlaLink="$M$120" noThreeD="1"/>
</file>

<file path=xl/ctrlProps/ctrlProp134.xml><?xml version="1.0" encoding="utf-8"?>
<formControlPr xmlns="http://schemas.microsoft.com/office/spreadsheetml/2009/9/main" objectType="CheckBox" fmlaLink="$M$121" noThreeD="1"/>
</file>

<file path=xl/ctrlProps/ctrlProp135.xml><?xml version="1.0" encoding="utf-8"?>
<formControlPr xmlns="http://schemas.microsoft.com/office/spreadsheetml/2009/9/main" objectType="CheckBox" fmlaLink="$M$122" noThreeD="1"/>
</file>

<file path=xl/ctrlProps/ctrlProp136.xml><?xml version="1.0" encoding="utf-8"?>
<formControlPr xmlns="http://schemas.microsoft.com/office/spreadsheetml/2009/9/main" objectType="CheckBox" fmlaLink="$M$123" noThreeD="1"/>
</file>

<file path=xl/ctrlProps/ctrlProp137.xml><?xml version="1.0" encoding="utf-8"?>
<formControlPr xmlns="http://schemas.microsoft.com/office/spreadsheetml/2009/9/main" objectType="CheckBox" fmlaLink="$M$124" noThreeD="1"/>
</file>

<file path=xl/ctrlProps/ctrlProp138.xml><?xml version="1.0" encoding="utf-8"?>
<formControlPr xmlns="http://schemas.microsoft.com/office/spreadsheetml/2009/9/main" objectType="CheckBox" fmlaLink="$M$125" noThreeD="1"/>
</file>

<file path=xl/ctrlProps/ctrlProp139.xml><?xml version="1.0" encoding="utf-8"?>
<formControlPr xmlns="http://schemas.microsoft.com/office/spreadsheetml/2009/9/main" objectType="CheckBox" fmlaLink="$M$126" noThreeD="1"/>
</file>

<file path=xl/ctrlProps/ctrlProp14.xml><?xml version="1.0" encoding="utf-8"?>
<formControlPr xmlns="http://schemas.microsoft.com/office/spreadsheetml/2009/9/main" objectType="CheckBox" fmlaLink="W192" noThreeD="1"/>
</file>

<file path=xl/ctrlProps/ctrlProp140.xml><?xml version="1.0" encoding="utf-8"?>
<formControlPr xmlns="http://schemas.microsoft.com/office/spreadsheetml/2009/9/main" objectType="CheckBox" fmlaLink="$M$127" noThreeD="1"/>
</file>

<file path=xl/ctrlProps/ctrlProp141.xml><?xml version="1.0" encoding="utf-8"?>
<formControlPr xmlns="http://schemas.microsoft.com/office/spreadsheetml/2009/9/main" objectType="CheckBox" fmlaLink="$M$129" noThreeD="1"/>
</file>

<file path=xl/ctrlProps/ctrlProp142.xml><?xml version="1.0" encoding="utf-8"?>
<formControlPr xmlns="http://schemas.microsoft.com/office/spreadsheetml/2009/9/main" objectType="CheckBox" fmlaLink="$M$133" noThreeD="1"/>
</file>

<file path=xl/ctrlProps/ctrlProp143.xml><?xml version="1.0" encoding="utf-8"?>
<formControlPr xmlns="http://schemas.microsoft.com/office/spreadsheetml/2009/9/main" objectType="CheckBox" fmlaLink="$M$114" noThreeD="1"/>
</file>

<file path=xl/ctrlProps/ctrlProp144.xml><?xml version="1.0" encoding="utf-8"?>
<formControlPr xmlns="http://schemas.microsoft.com/office/spreadsheetml/2009/9/main" objectType="CheckBox" fmlaLink="$M$173" noThreeD="1"/>
</file>

<file path=xl/ctrlProps/ctrlProp145.xml><?xml version="1.0" encoding="utf-8"?>
<formControlPr xmlns="http://schemas.microsoft.com/office/spreadsheetml/2009/9/main" objectType="CheckBox" fmlaLink="$M$173" noThreeD="1"/>
</file>

<file path=xl/ctrlProps/ctrlProp146.xml><?xml version="1.0" encoding="utf-8"?>
<formControlPr xmlns="http://schemas.microsoft.com/office/spreadsheetml/2009/9/main" objectType="CheckBox" fmlaLink="$M$173" noThreeD="1"/>
</file>

<file path=xl/ctrlProps/ctrlProp147.xml><?xml version="1.0" encoding="utf-8"?>
<formControlPr xmlns="http://schemas.microsoft.com/office/spreadsheetml/2009/9/main" objectType="CheckBox" fmlaLink="$M$173" noThreeD="1"/>
</file>

<file path=xl/ctrlProps/ctrlProp148.xml><?xml version="1.0" encoding="utf-8"?>
<formControlPr xmlns="http://schemas.microsoft.com/office/spreadsheetml/2009/9/main" objectType="CheckBox" fmlaLink="$M$173" noThreeD="1"/>
</file>

<file path=xl/ctrlProps/ctrlProp149.xml><?xml version="1.0" encoding="utf-8"?>
<formControlPr xmlns="http://schemas.microsoft.com/office/spreadsheetml/2009/9/main" objectType="CheckBox" fmlaLink="$M$168" noThreeD="1"/>
</file>

<file path=xl/ctrlProps/ctrlProp15.xml><?xml version="1.0" encoding="utf-8"?>
<formControlPr xmlns="http://schemas.microsoft.com/office/spreadsheetml/2009/9/main" objectType="CheckBox" fmlaLink="W193" noThreeD="1"/>
</file>

<file path=xl/ctrlProps/ctrlProp150.xml><?xml version="1.0" encoding="utf-8"?>
<formControlPr xmlns="http://schemas.microsoft.com/office/spreadsheetml/2009/9/main" objectType="CheckBox" fmlaLink="$M$169" noThreeD="1"/>
</file>

<file path=xl/ctrlProps/ctrlProp151.xml><?xml version="1.0" encoding="utf-8"?>
<formControlPr xmlns="http://schemas.microsoft.com/office/spreadsheetml/2009/9/main" objectType="CheckBox" fmlaLink="$M$170" noThreeD="1"/>
</file>

<file path=xl/ctrlProps/ctrlProp152.xml><?xml version="1.0" encoding="utf-8"?>
<formControlPr xmlns="http://schemas.microsoft.com/office/spreadsheetml/2009/9/main" objectType="CheckBox" fmlaLink="$M$171" noThreeD="1"/>
</file>

<file path=xl/ctrlProps/ctrlProp153.xml><?xml version="1.0" encoding="utf-8"?>
<formControlPr xmlns="http://schemas.microsoft.com/office/spreadsheetml/2009/9/main" objectType="CheckBox" fmlaLink="$M$172" noThreeD="1"/>
</file>

<file path=xl/ctrlProps/ctrlProp154.xml><?xml version="1.0" encoding="utf-8"?>
<formControlPr xmlns="http://schemas.microsoft.com/office/spreadsheetml/2009/9/main" objectType="CheckBox" fmlaLink="$M$173" noThreeD="1"/>
</file>

<file path=xl/ctrlProps/ctrlProp155.xml><?xml version="1.0" encoding="utf-8"?>
<formControlPr xmlns="http://schemas.microsoft.com/office/spreadsheetml/2009/9/main" objectType="CheckBox" fmlaLink="$M$173" noThreeD="1"/>
</file>

<file path=xl/ctrlProps/ctrlProp156.xml><?xml version="1.0" encoding="utf-8"?>
<formControlPr xmlns="http://schemas.microsoft.com/office/spreadsheetml/2009/9/main" objectType="CheckBox" fmlaLink="$M$173" noThreeD="1"/>
</file>

<file path=xl/ctrlProps/ctrlProp157.xml><?xml version="1.0" encoding="utf-8"?>
<formControlPr xmlns="http://schemas.microsoft.com/office/spreadsheetml/2009/9/main" objectType="CheckBox" fmlaLink="$M$173" noThreeD="1"/>
</file>

<file path=xl/ctrlProps/ctrlProp158.xml><?xml version="1.0" encoding="utf-8"?>
<formControlPr xmlns="http://schemas.microsoft.com/office/spreadsheetml/2009/9/main" objectType="CheckBox" fmlaLink="$M$173" noThreeD="1"/>
</file>

<file path=xl/ctrlProps/ctrlProp159.xml><?xml version="1.0" encoding="utf-8"?>
<formControlPr xmlns="http://schemas.microsoft.com/office/spreadsheetml/2009/9/main" objectType="CheckBox" fmlaLink="$M$173" noThreeD="1"/>
</file>

<file path=xl/ctrlProps/ctrlProp16.xml><?xml version="1.0" encoding="utf-8"?>
<formControlPr xmlns="http://schemas.microsoft.com/office/spreadsheetml/2009/9/main" objectType="CheckBox" fmlaLink="W176" noThreeD="1"/>
</file>

<file path=xl/ctrlProps/ctrlProp160.xml><?xml version="1.0" encoding="utf-8"?>
<formControlPr xmlns="http://schemas.microsoft.com/office/spreadsheetml/2009/9/main" objectType="CheckBox" fmlaLink="$M$168" noThreeD="1"/>
</file>

<file path=xl/ctrlProps/ctrlProp161.xml><?xml version="1.0" encoding="utf-8"?>
<formControlPr xmlns="http://schemas.microsoft.com/office/spreadsheetml/2009/9/main" objectType="CheckBox" fmlaLink="$M$169" noThreeD="1"/>
</file>

<file path=xl/ctrlProps/ctrlProp162.xml><?xml version="1.0" encoding="utf-8"?>
<formControlPr xmlns="http://schemas.microsoft.com/office/spreadsheetml/2009/9/main" objectType="CheckBox" fmlaLink="$M$170" noThreeD="1"/>
</file>

<file path=xl/ctrlProps/ctrlProp163.xml><?xml version="1.0" encoding="utf-8"?>
<formControlPr xmlns="http://schemas.microsoft.com/office/spreadsheetml/2009/9/main" objectType="CheckBox" fmlaLink="$M$171" noThreeD="1"/>
</file>

<file path=xl/ctrlProps/ctrlProp164.xml><?xml version="1.0" encoding="utf-8"?>
<formControlPr xmlns="http://schemas.microsoft.com/office/spreadsheetml/2009/9/main" objectType="CheckBox" fmlaLink="$M$172" noThreeD="1"/>
</file>

<file path=xl/ctrlProps/ctrlProp165.xml><?xml version="1.0" encoding="utf-8"?>
<formControlPr xmlns="http://schemas.microsoft.com/office/spreadsheetml/2009/9/main" objectType="CheckBox" fmlaLink="$M$173" noThreeD="1"/>
</file>

<file path=xl/ctrlProps/ctrlProp166.xml><?xml version="1.0" encoding="utf-8"?>
<formControlPr xmlns="http://schemas.microsoft.com/office/spreadsheetml/2009/9/main" objectType="CheckBox" fmlaLink="$M$173" noThreeD="1"/>
</file>

<file path=xl/ctrlProps/ctrlProp167.xml><?xml version="1.0" encoding="utf-8"?>
<formControlPr xmlns="http://schemas.microsoft.com/office/spreadsheetml/2009/9/main" objectType="CheckBox" fmlaLink="$M$173" noThreeD="1"/>
</file>

<file path=xl/ctrlProps/ctrlProp168.xml><?xml version="1.0" encoding="utf-8"?>
<formControlPr xmlns="http://schemas.microsoft.com/office/spreadsheetml/2009/9/main" objectType="CheckBox" fmlaLink="$M$173" noThreeD="1"/>
</file>

<file path=xl/ctrlProps/ctrlProp169.xml><?xml version="1.0" encoding="utf-8"?>
<formControlPr xmlns="http://schemas.microsoft.com/office/spreadsheetml/2009/9/main" objectType="CheckBox" fmlaLink="$M$173" noThreeD="1"/>
</file>

<file path=xl/ctrlProps/ctrlProp17.xml><?xml version="1.0" encoding="utf-8"?>
<formControlPr xmlns="http://schemas.microsoft.com/office/spreadsheetml/2009/9/main" objectType="CheckBox" fmlaLink="$W$162" noThreeD="1"/>
</file>

<file path=xl/ctrlProps/ctrlProp170.xml><?xml version="1.0" encoding="utf-8"?>
<formControlPr xmlns="http://schemas.microsoft.com/office/spreadsheetml/2009/9/main" objectType="CheckBox" fmlaLink="$M$173" noThreeD="1"/>
</file>

<file path=xl/ctrlProps/ctrlProp171.xml><?xml version="1.0" encoding="utf-8"?>
<formControlPr xmlns="http://schemas.microsoft.com/office/spreadsheetml/2009/9/main" objectType="CheckBox" fmlaLink="$M$168" noThreeD="1"/>
</file>

<file path=xl/ctrlProps/ctrlProp172.xml><?xml version="1.0" encoding="utf-8"?>
<formControlPr xmlns="http://schemas.microsoft.com/office/spreadsheetml/2009/9/main" objectType="CheckBox" fmlaLink="$M$169" noThreeD="1"/>
</file>

<file path=xl/ctrlProps/ctrlProp173.xml><?xml version="1.0" encoding="utf-8"?>
<formControlPr xmlns="http://schemas.microsoft.com/office/spreadsheetml/2009/9/main" objectType="CheckBox" fmlaLink="$M$170" noThreeD="1"/>
</file>

<file path=xl/ctrlProps/ctrlProp174.xml><?xml version="1.0" encoding="utf-8"?>
<formControlPr xmlns="http://schemas.microsoft.com/office/spreadsheetml/2009/9/main" objectType="CheckBox" fmlaLink="$M$171" noThreeD="1"/>
</file>

<file path=xl/ctrlProps/ctrlProp175.xml><?xml version="1.0" encoding="utf-8"?>
<formControlPr xmlns="http://schemas.microsoft.com/office/spreadsheetml/2009/9/main" objectType="CheckBox" fmlaLink="$M$172" noThreeD="1"/>
</file>

<file path=xl/ctrlProps/ctrlProp176.xml><?xml version="1.0" encoding="utf-8"?>
<formControlPr xmlns="http://schemas.microsoft.com/office/spreadsheetml/2009/9/main" objectType="CheckBox" fmlaLink="$M$173" noThreeD="1"/>
</file>

<file path=xl/ctrlProps/ctrlProp177.xml><?xml version="1.0" encoding="utf-8"?>
<formControlPr xmlns="http://schemas.microsoft.com/office/spreadsheetml/2009/9/main" objectType="CheckBox" fmlaLink="$M$173" noThreeD="1"/>
</file>

<file path=xl/ctrlProps/ctrlProp178.xml><?xml version="1.0" encoding="utf-8"?>
<formControlPr xmlns="http://schemas.microsoft.com/office/spreadsheetml/2009/9/main" objectType="CheckBox" fmlaLink="$M$173" noThreeD="1"/>
</file>

<file path=xl/ctrlProps/ctrlProp179.xml><?xml version="1.0" encoding="utf-8"?>
<formControlPr xmlns="http://schemas.microsoft.com/office/spreadsheetml/2009/9/main" objectType="CheckBox" fmlaLink="$M$173" noThreeD="1"/>
</file>

<file path=xl/ctrlProps/ctrlProp18.xml><?xml version="1.0" encoding="utf-8"?>
<formControlPr xmlns="http://schemas.microsoft.com/office/spreadsheetml/2009/9/main" objectType="CheckBox" fmlaLink="W177" noThreeD="1"/>
</file>

<file path=xl/ctrlProps/ctrlProp180.xml><?xml version="1.0" encoding="utf-8"?>
<formControlPr xmlns="http://schemas.microsoft.com/office/spreadsheetml/2009/9/main" objectType="CheckBox" fmlaLink="$M$173" noThreeD="1"/>
</file>

<file path=xl/ctrlProps/ctrlProp181.xml><?xml version="1.0" encoding="utf-8"?>
<formControlPr xmlns="http://schemas.microsoft.com/office/spreadsheetml/2009/9/main" objectType="CheckBox" fmlaLink="$M$173" noThreeD="1"/>
</file>

<file path=xl/ctrlProps/ctrlProp182.xml><?xml version="1.0" encoding="utf-8"?>
<formControlPr xmlns="http://schemas.microsoft.com/office/spreadsheetml/2009/9/main" objectType="CheckBox" fmlaLink="$M$168" noThreeD="1"/>
</file>

<file path=xl/ctrlProps/ctrlProp183.xml><?xml version="1.0" encoding="utf-8"?>
<formControlPr xmlns="http://schemas.microsoft.com/office/spreadsheetml/2009/9/main" objectType="CheckBox" fmlaLink="$M$169" noThreeD="1"/>
</file>

<file path=xl/ctrlProps/ctrlProp184.xml><?xml version="1.0" encoding="utf-8"?>
<formControlPr xmlns="http://schemas.microsoft.com/office/spreadsheetml/2009/9/main" objectType="CheckBox" fmlaLink="$M$170" noThreeD="1"/>
</file>

<file path=xl/ctrlProps/ctrlProp185.xml><?xml version="1.0" encoding="utf-8"?>
<formControlPr xmlns="http://schemas.microsoft.com/office/spreadsheetml/2009/9/main" objectType="CheckBox" fmlaLink="$M$171" noThreeD="1"/>
</file>

<file path=xl/ctrlProps/ctrlProp186.xml><?xml version="1.0" encoding="utf-8"?>
<formControlPr xmlns="http://schemas.microsoft.com/office/spreadsheetml/2009/9/main" objectType="CheckBox" fmlaLink="$M$172" noThreeD="1"/>
</file>

<file path=xl/ctrlProps/ctrlProp187.xml><?xml version="1.0" encoding="utf-8"?>
<formControlPr xmlns="http://schemas.microsoft.com/office/spreadsheetml/2009/9/main" objectType="CheckBox" fmlaLink="$M$173" noThreeD="1"/>
</file>

<file path=xl/ctrlProps/ctrlProp188.xml><?xml version="1.0" encoding="utf-8"?>
<formControlPr xmlns="http://schemas.microsoft.com/office/spreadsheetml/2009/9/main" objectType="CheckBox" fmlaLink="$M$173" noThreeD="1"/>
</file>

<file path=xl/ctrlProps/ctrlProp189.xml><?xml version="1.0" encoding="utf-8"?>
<formControlPr xmlns="http://schemas.microsoft.com/office/spreadsheetml/2009/9/main" objectType="CheckBox" fmlaLink="$M$173" noThreeD="1"/>
</file>

<file path=xl/ctrlProps/ctrlProp19.xml><?xml version="1.0" encoding="utf-8"?>
<formControlPr xmlns="http://schemas.microsoft.com/office/spreadsheetml/2009/9/main" objectType="CheckBox" fmlaLink="$W$163" noThreeD="1"/>
</file>

<file path=xl/ctrlProps/ctrlProp190.xml><?xml version="1.0" encoding="utf-8"?>
<formControlPr xmlns="http://schemas.microsoft.com/office/spreadsheetml/2009/9/main" objectType="CheckBox" fmlaLink="$M$173" noThreeD="1"/>
</file>

<file path=xl/ctrlProps/ctrlProp191.xml><?xml version="1.0" encoding="utf-8"?>
<formControlPr xmlns="http://schemas.microsoft.com/office/spreadsheetml/2009/9/main" objectType="CheckBox" fmlaLink="$M$173" noThreeD="1"/>
</file>

<file path=xl/ctrlProps/ctrlProp192.xml><?xml version="1.0" encoding="utf-8"?>
<formControlPr xmlns="http://schemas.microsoft.com/office/spreadsheetml/2009/9/main" objectType="CheckBox" fmlaLink="$M$173" noThreeD="1"/>
</file>

<file path=xl/ctrlProps/ctrlProp193.xml><?xml version="1.0" encoding="utf-8"?>
<formControlPr xmlns="http://schemas.microsoft.com/office/spreadsheetml/2009/9/main" objectType="CheckBox" fmlaLink="$M$168" noThreeD="1"/>
</file>

<file path=xl/ctrlProps/ctrlProp194.xml><?xml version="1.0" encoding="utf-8"?>
<formControlPr xmlns="http://schemas.microsoft.com/office/spreadsheetml/2009/9/main" objectType="CheckBox" fmlaLink="$M$169" noThreeD="1"/>
</file>

<file path=xl/ctrlProps/ctrlProp195.xml><?xml version="1.0" encoding="utf-8"?>
<formControlPr xmlns="http://schemas.microsoft.com/office/spreadsheetml/2009/9/main" objectType="CheckBox" fmlaLink="$M$170" noThreeD="1"/>
</file>

<file path=xl/ctrlProps/ctrlProp196.xml><?xml version="1.0" encoding="utf-8"?>
<formControlPr xmlns="http://schemas.microsoft.com/office/spreadsheetml/2009/9/main" objectType="CheckBox" fmlaLink="$M$171" noThreeD="1"/>
</file>

<file path=xl/ctrlProps/ctrlProp197.xml><?xml version="1.0" encoding="utf-8"?>
<formControlPr xmlns="http://schemas.microsoft.com/office/spreadsheetml/2009/9/main" objectType="CheckBox" fmlaLink="$M$172" noThreeD="1"/>
</file>

<file path=xl/ctrlProps/ctrlProp198.xml><?xml version="1.0" encoding="utf-8"?>
<formControlPr xmlns="http://schemas.microsoft.com/office/spreadsheetml/2009/9/main" objectType="CheckBox" fmlaLink="$M$173" noThreeD="1"/>
</file>

<file path=xl/ctrlProps/ctrlProp199.xml><?xml version="1.0" encoding="utf-8"?>
<formControlPr xmlns="http://schemas.microsoft.com/office/spreadsheetml/2009/9/main" objectType="CheckBox" fmlaLink="$M$173" noThreeD="1"/>
</file>

<file path=xl/ctrlProps/ctrlProp2.xml><?xml version="1.0" encoding="utf-8"?>
<formControlPr xmlns="http://schemas.microsoft.com/office/spreadsheetml/2009/9/main" objectType="CheckBox" fmlaLink="W180" noThreeD="1"/>
</file>

<file path=xl/ctrlProps/ctrlProp20.xml><?xml version="1.0" encoding="utf-8"?>
<formControlPr xmlns="http://schemas.microsoft.com/office/spreadsheetml/2009/9/main" objectType="CheckBox" fmlaLink="W164" noThreeD="1"/>
</file>

<file path=xl/ctrlProps/ctrlProp200.xml><?xml version="1.0" encoding="utf-8"?>
<formControlPr xmlns="http://schemas.microsoft.com/office/spreadsheetml/2009/9/main" objectType="CheckBox" fmlaLink="$M$173" noThreeD="1"/>
</file>

<file path=xl/ctrlProps/ctrlProp201.xml><?xml version="1.0" encoding="utf-8"?>
<formControlPr xmlns="http://schemas.microsoft.com/office/spreadsheetml/2009/9/main" objectType="CheckBox" fmlaLink="$M$173" noThreeD="1"/>
</file>

<file path=xl/ctrlProps/ctrlProp202.xml><?xml version="1.0" encoding="utf-8"?>
<formControlPr xmlns="http://schemas.microsoft.com/office/spreadsheetml/2009/9/main" objectType="CheckBox" fmlaLink="$M$173" noThreeD="1"/>
</file>

<file path=xl/ctrlProps/ctrlProp203.xml><?xml version="1.0" encoding="utf-8"?>
<formControlPr xmlns="http://schemas.microsoft.com/office/spreadsheetml/2009/9/main" objectType="CheckBox" fmlaLink="$M$173" noThreeD="1"/>
</file>

<file path=xl/ctrlProps/ctrlProp204.xml><?xml version="1.0" encoding="utf-8"?>
<formControlPr xmlns="http://schemas.microsoft.com/office/spreadsheetml/2009/9/main" objectType="CheckBox" fmlaLink="$M$168" noThreeD="1"/>
</file>

<file path=xl/ctrlProps/ctrlProp205.xml><?xml version="1.0" encoding="utf-8"?>
<formControlPr xmlns="http://schemas.microsoft.com/office/spreadsheetml/2009/9/main" objectType="CheckBox" fmlaLink="$M$169" noThreeD="1"/>
</file>

<file path=xl/ctrlProps/ctrlProp206.xml><?xml version="1.0" encoding="utf-8"?>
<formControlPr xmlns="http://schemas.microsoft.com/office/spreadsheetml/2009/9/main" objectType="CheckBox" fmlaLink="$M$170" noThreeD="1"/>
</file>

<file path=xl/ctrlProps/ctrlProp207.xml><?xml version="1.0" encoding="utf-8"?>
<formControlPr xmlns="http://schemas.microsoft.com/office/spreadsheetml/2009/9/main" objectType="CheckBox" fmlaLink="$M$171" noThreeD="1"/>
</file>

<file path=xl/ctrlProps/ctrlProp208.xml><?xml version="1.0" encoding="utf-8"?>
<formControlPr xmlns="http://schemas.microsoft.com/office/spreadsheetml/2009/9/main" objectType="CheckBox" fmlaLink="$M$172" noThreeD="1"/>
</file>

<file path=xl/ctrlProps/ctrlProp209.xml><?xml version="1.0" encoding="utf-8"?>
<formControlPr xmlns="http://schemas.microsoft.com/office/spreadsheetml/2009/9/main" objectType="CheckBox" fmlaLink="$M$173" noThreeD="1"/>
</file>

<file path=xl/ctrlProps/ctrlProp21.xml><?xml version="1.0" encoding="utf-8"?>
<formControlPr xmlns="http://schemas.microsoft.com/office/spreadsheetml/2009/9/main" objectType="CheckBox" fmlaLink="W165" noThreeD="1"/>
</file>

<file path=xl/ctrlProps/ctrlProp210.xml><?xml version="1.0" encoding="utf-8"?>
<formControlPr xmlns="http://schemas.microsoft.com/office/spreadsheetml/2009/9/main" objectType="CheckBox" fmlaLink="$M$173" noThreeD="1"/>
</file>

<file path=xl/ctrlProps/ctrlProp211.xml><?xml version="1.0" encoding="utf-8"?>
<formControlPr xmlns="http://schemas.microsoft.com/office/spreadsheetml/2009/9/main" objectType="CheckBox" fmlaLink="$M$173" noThreeD="1"/>
</file>

<file path=xl/ctrlProps/ctrlProp212.xml><?xml version="1.0" encoding="utf-8"?>
<formControlPr xmlns="http://schemas.microsoft.com/office/spreadsheetml/2009/9/main" objectType="CheckBox" fmlaLink="$M$173" noThreeD="1"/>
</file>

<file path=xl/ctrlProps/ctrlProp213.xml><?xml version="1.0" encoding="utf-8"?>
<formControlPr xmlns="http://schemas.microsoft.com/office/spreadsheetml/2009/9/main" objectType="CheckBox" fmlaLink="$M$173" noThreeD="1"/>
</file>

<file path=xl/ctrlProps/ctrlProp214.xml><?xml version="1.0" encoding="utf-8"?>
<formControlPr xmlns="http://schemas.microsoft.com/office/spreadsheetml/2009/9/main" objectType="CheckBox" fmlaLink="$M$173" noThreeD="1"/>
</file>

<file path=xl/ctrlProps/ctrlProp215.xml><?xml version="1.0" encoding="utf-8"?>
<formControlPr xmlns="http://schemas.microsoft.com/office/spreadsheetml/2009/9/main" objectType="CheckBox" fmlaLink="$M$168" noThreeD="1"/>
</file>

<file path=xl/ctrlProps/ctrlProp216.xml><?xml version="1.0" encoding="utf-8"?>
<formControlPr xmlns="http://schemas.microsoft.com/office/spreadsheetml/2009/9/main" objectType="CheckBox" fmlaLink="$M$169" noThreeD="1"/>
</file>

<file path=xl/ctrlProps/ctrlProp217.xml><?xml version="1.0" encoding="utf-8"?>
<formControlPr xmlns="http://schemas.microsoft.com/office/spreadsheetml/2009/9/main" objectType="CheckBox" fmlaLink="$M$170" noThreeD="1"/>
</file>

<file path=xl/ctrlProps/ctrlProp218.xml><?xml version="1.0" encoding="utf-8"?>
<formControlPr xmlns="http://schemas.microsoft.com/office/spreadsheetml/2009/9/main" objectType="CheckBox" fmlaLink="$M$171" noThreeD="1"/>
</file>

<file path=xl/ctrlProps/ctrlProp219.xml><?xml version="1.0" encoding="utf-8"?>
<formControlPr xmlns="http://schemas.microsoft.com/office/spreadsheetml/2009/9/main" objectType="CheckBox" fmlaLink="$M$172" noThreeD="1"/>
</file>

<file path=xl/ctrlProps/ctrlProp22.xml><?xml version="1.0" encoding="utf-8"?>
<formControlPr xmlns="http://schemas.microsoft.com/office/spreadsheetml/2009/9/main" objectType="CheckBox" fmlaLink="W166" noThreeD="1"/>
</file>

<file path=xl/ctrlProps/ctrlProp220.xml><?xml version="1.0" encoding="utf-8"?>
<formControlPr xmlns="http://schemas.microsoft.com/office/spreadsheetml/2009/9/main" objectType="CheckBox" fmlaLink="$M$173" noThreeD="1"/>
</file>

<file path=xl/ctrlProps/ctrlProp221.xml><?xml version="1.0" encoding="utf-8"?>
<formControlPr xmlns="http://schemas.microsoft.com/office/spreadsheetml/2009/9/main" objectType="CheckBox" fmlaLink="$M$173" noThreeD="1"/>
</file>

<file path=xl/ctrlProps/ctrlProp222.xml><?xml version="1.0" encoding="utf-8"?>
<formControlPr xmlns="http://schemas.microsoft.com/office/spreadsheetml/2009/9/main" objectType="CheckBox" fmlaLink="$M$173" noThreeD="1"/>
</file>

<file path=xl/ctrlProps/ctrlProp223.xml><?xml version="1.0" encoding="utf-8"?>
<formControlPr xmlns="http://schemas.microsoft.com/office/spreadsheetml/2009/9/main" objectType="CheckBox" fmlaLink="$M$173" noThreeD="1"/>
</file>

<file path=xl/ctrlProps/ctrlProp224.xml><?xml version="1.0" encoding="utf-8"?>
<formControlPr xmlns="http://schemas.microsoft.com/office/spreadsheetml/2009/9/main" objectType="CheckBox" fmlaLink="$M$173" noThreeD="1"/>
</file>

<file path=xl/ctrlProps/ctrlProp225.xml><?xml version="1.0" encoding="utf-8"?>
<formControlPr xmlns="http://schemas.microsoft.com/office/spreadsheetml/2009/9/main" objectType="CheckBox" fmlaLink="$M$173" noThreeD="1"/>
</file>

<file path=xl/ctrlProps/ctrlProp226.xml><?xml version="1.0" encoding="utf-8"?>
<formControlPr xmlns="http://schemas.microsoft.com/office/spreadsheetml/2009/9/main" objectType="CheckBox" fmlaLink="$M$168" noThreeD="1"/>
</file>

<file path=xl/ctrlProps/ctrlProp227.xml><?xml version="1.0" encoding="utf-8"?>
<formControlPr xmlns="http://schemas.microsoft.com/office/spreadsheetml/2009/9/main" objectType="CheckBox" fmlaLink="$M$169" noThreeD="1"/>
</file>

<file path=xl/ctrlProps/ctrlProp228.xml><?xml version="1.0" encoding="utf-8"?>
<formControlPr xmlns="http://schemas.microsoft.com/office/spreadsheetml/2009/9/main" objectType="CheckBox" fmlaLink="$M$170" noThreeD="1"/>
</file>

<file path=xl/ctrlProps/ctrlProp229.xml><?xml version="1.0" encoding="utf-8"?>
<formControlPr xmlns="http://schemas.microsoft.com/office/spreadsheetml/2009/9/main" objectType="CheckBox" fmlaLink="$M$171" noThreeD="1"/>
</file>

<file path=xl/ctrlProps/ctrlProp23.xml><?xml version="1.0" encoding="utf-8"?>
<formControlPr xmlns="http://schemas.microsoft.com/office/spreadsheetml/2009/9/main" objectType="CheckBox" fmlaLink="W167" noThreeD="1"/>
</file>

<file path=xl/ctrlProps/ctrlProp230.xml><?xml version="1.0" encoding="utf-8"?>
<formControlPr xmlns="http://schemas.microsoft.com/office/spreadsheetml/2009/9/main" objectType="CheckBox" fmlaLink="$M$172" noThreeD="1"/>
</file>

<file path=xl/ctrlProps/ctrlProp231.xml><?xml version="1.0" encoding="utf-8"?>
<formControlPr xmlns="http://schemas.microsoft.com/office/spreadsheetml/2009/9/main" objectType="CheckBox" fmlaLink="$M$173" noThreeD="1"/>
</file>

<file path=xl/ctrlProps/ctrlProp232.xml><?xml version="1.0" encoding="utf-8"?>
<formControlPr xmlns="http://schemas.microsoft.com/office/spreadsheetml/2009/9/main" objectType="CheckBox" fmlaLink="$M$173" noThreeD="1"/>
</file>

<file path=xl/ctrlProps/ctrlProp233.xml><?xml version="1.0" encoding="utf-8"?>
<formControlPr xmlns="http://schemas.microsoft.com/office/spreadsheetml/2009/9/main" objectType="CheckBox" fmlaLink="$M$173" noThreeD="1"/>
</file>

<file path=xl/ctrlProps/ctrlProp234.xml><?xml version="1.0" encoding="utf-8"?>
<formControlPr xmlns="http://schemas.microsoft.com/office/spreadsheetml/2009/9/main" objectType="CheckBox" fmlaLink="$M$173" noThreeD="1"/>
</file>

<file path=xl/ctrlProps/ctrlProp235.xml><?xml version="1.0" encoding="utf-8"?>
<formControlPr xmlns="http://schemas.microsoft.com/office/spreadsheetml/2009/9/main" objectType="CheckBox" fmlaLink="$M$173" noThreeD="1"/>
</file>

<file path=xl/ctrlProps/ctrlProp236.xml><?xml version="1.0" encoding="utf-8"?>
<formControlPr xmlns="http://schemas.microsoft.com/office/spreadsheetml/2009/9/main" objectType="CheckBox" fmlaLink="$M$173" noThreeD="1"/>
</file>

<file path=xl/ctrlProps/ctrlProp237.xml><?xml version="1.0" encoding="utf-8"?>
<formControlPr xmlns="http://schemas.microsoft.com/office/spreadsheetml/2009/9/main" objectType="CheckBox" fmlaLink="$M$168" noThreeD="1"/>
</file>

<file path=xl/ctrlProps/ctrlProp238.xml><?xml version="1.0" encoding="utf-8"?>
<formControlPr xmlns="http://schemas.microsoft.com/office/spreadsheetml/2009/9/main" objectType="CheckBox" fmlaLink="$M$169" noThreeD="1"/>
</file>

<file path=xl/ctrlProps/ctrlProp239.xml><?xml version="1.0" encoding="utf-8"?>
<formControlPr xmlns="http://schemas.microsoft.com/office/spreadsheetml/2009/9/main" objectType="CheckBox" fmlaLink="$M$170" noThreeD="1"/>
</file>

<file path=xl/ctrlProps/ctrlProp24.xml><?xml version="1.0" encoding="utf-8"?>
<formControlPr xmlns="http://schemas.microsoft.com/office/spreadsheetml/2009/9/main" objectType="CheckBox" fmlaLink="E207" noThreeD="1"/>
</file>

<file path=xl/ctrlProps/ctrlProp240.xml><?xml version="1.0" encoding="utf-8"?>
<formControlPr xmlns="http://schemas.microsoft.com/office/spreadsheetml/2009/9/main" objectType="CheckBox" fmlaLink="$M$171" noThreeD="1"/>
</file>

<file path=xl/ctrlProps/ctrlProp241.xml><?xml version="1.0" encoding="utf-8"?>
<formControlPr xmlns="http://schemas.microsoft.com/office/spreadsheetml/2009/9/main" objectType="CheckBox" fmlaLink="$M$172" noThreeD="1"/>
</file>

<file path=xl/ctrlProps/ctrlProp242.xml><?xml version="1.0" encoding="utf-8"?>
<formControlPr xmlns="http://schemas.microsoft.com/office/spreadsheetml/2009/9/main" objectType="CheckBox" fmlaLink="$M$173" noThreeD="1"/>
</file>

<file path=xl/ctrlProps/ctrlProp243.xml><?xml version="1.0" encoding="utf-8"?>
<formControlPr xmlns="http://schemas.microsoft.com/office/spreadsheetml/2009/9/main" objectType="CheckBox" fmlaLink="$M$173" noThreeD="1"/>
</file>

<file path=xl/ctrlProps/ctrlProp244.xml><?xml version="1.0" encoding="utf-8"?>
<formControlPr xmlns="http://schemas.microsoft.com/office/spreadsheetml/2009/9/main" objectType="CheckBox" fmlaLink="$M$173" noThreeD="1"/>
</file>

<file path=xl/ctrlProps/ctrlProp245.xml><?xml version="1.0" encoding="utf-8"?>
<formControlPr xmlns="http://schemas.microsoft.com/office/spreadsheetml/2009/9/main" objectType="CheckBox" fmlaLink="$M$173" noThreeD="1"/>
</file>

<file path=xl/ctrlProps/ctrlProp246.xml><?xml version="1.0" encoding="utf-8"?>
<formControlPr xmlns="http://schemas.microsoft.com/office/spreadsheetml/2009/9/main" objectType="CheckBox" fmlaLink="$M$173" noThreeD="1"/>
</file>

<file path=xl/ctrlProps/ctrlProp247.xml><?xml version="1.0" encoding="utf-8"?>
<formControlPr xmlns="http://schemas.microsoft.com/office/spreadsheetml/2009/9/main" objectType="CheckBox" fmlaLink="$M$173" noThreeD="1"/>
</file>

<file path=xl/ctrlProps/ctrlProp248.xml><?xml version="1.0" encoding="utf-8"?>
<formControlPr xmlns="http://schemas.microsoft.com/office/spreadsheetml/2009/9/main" objectType="CheckBox" fmlaLink="$M$168" noThreeD="1"/>
</file>

<file path=xl/ctrlProps/ctrlProp249.xml><?xml version="1.0" encoding="utf-8"?>
<formControlPr xmlns="http://schemas.microsoft.com/office/spreadsheetml/2009/9/main" objectType="CheckBox" fmlaLink="$M$169" noThreeD="1"/>
</file>

<file path=xl/ctrlProps/ctrlProp25.xml><?xml version="1.0" encoding="utf-8"?>
<formControlPr xmlns="http://schemas.microsoft.com/office/spreadsheetml/2009/9/main" objectType="CheckBox" fmlaLink="E208" noThreeD="1"/>
</file>

<file path=xl/ctrlProps/ctrlProp250.xml><?xml version="1.0" encoding="utf-8"?>
<formControlPr xmlns="http://schemas.microsoft.com/office/spreadsheetml/2009/9/main" objectType="CheckBox" fmlaLink="$M$170" noThreeD="1"/>
</file>

<file path=xl/ctrlProps/ctrlProp251.xml><?xml version="1.0" encoding="utf-8"?>
<formControlPr xmlns="http://schemas.microsoft.com/office/spreadsheetml/2009/9/main" objectType="CheckBox" fmlaLink="$M$171" noThreeD="1"/>
</file>

<file path=xl/ctrlProps/ctrlProp252.xml><?xml version="1.0" encoding="utf-8"?>
<formControlPr xmlns="http://schemas.microsoft.com/office/spreadsheetml/2009/9/main" objectType="CheckBox" fmlaLink="$M$172" noThreeD="1"/>
</file>

<file path=xl/ctrlProps/ctrlProp253.xml><?xml version="1.0" encoding="utf-8"?>
<formControlPr xmlns="http://schemas.microsoft.com/office/spreadsheetml/2009/9/main" objectType="CheckBox" fmlaLink="$M$173" noThreeD="1"/>
</file>

<file path=xl/ctrlProps/ctrlProp254.xml><?xml version="1.0" encoding="utf-8"?>
<formControlPr xmlns="http://schemas.microsoft.com/office/spreadsheetml/2009/9/main" objectType="CheckBox" fmlaLink="$M$173" noThreeD="1"/>
</file>

<file path=xl/ctrlProps/ctrlProp255.xml><?xml version="1.0" encoding="utf-8"?>
<formControlPr xmlns="http://schemas.microsoft.com/office/spreadsheetml/2009/9/main" objectType="CheckBox" fmlaLink="$M$173" noThreeD="1"/>
</file>

<file path=xl/ctrlProps/ctrlProp256.xml><?xml version="1.0" encoding="utf-8"?>
<formControlPr xmlns="http://schemas.microsoft.com/office/spreadsheetml/2009/9/main" objectType="CheckBox" fmlaLink="$M$173" noThreeD="1"/>
</file>

<file path=xl/ctrlProps/ctrlProp257.xml><?xml version="1.0" encoding="utf-8"?>
<formControlPr xmlns="http://schemas.microsoft.com/office/spreadsheetml/2009/9/main" objectType="CheckBox" fmlaLink="$M$173" noThreeD="1"/>
</file>

<file path=xl/ctrlProps/ctrlProp258.xml><?xml version="1.0" encoding="utf-8"?>
<formControlPr xmlns="http://schemas.microsoft.com/office/spreadsheetml/2009/9/main" objectType="CheckBox" fmlaLink="$M$173" noThreeD="1"/>
</file>

<file path=xl/ctrlProps/ctrlProp259.xml><?xml version="1.0" encoding="utf-8"?>
<formControlPr xmlns="http://schemas.microsoft.com/office/spreadsheetml/2009/9/main" objectType="CheckBox" fmlaLink="$M$168" noThreeD="1"/>
</file>

<file path=xl/ctrlProps/ctrlProp26.xml><?xml version="1.0" encoding="utf-8"?>
<formControlPr xmlns="http://schemas.microsoft.com/office/spreadsheetml/2009/9/main" objectType="CheckBox" fmlaLink="E209" noThreeD="1"/>
</file>

<file path=xl/ctrlProps/ctrlProp260.xml><?xml version="1.0" encoding="utf-8"?>
<formControlPr xmlns="http://schemas.microsoft.com/office/spreadsheetml/2009/9/main" objectType="CheckBox" fmlaLink="$M$169" noThreeD="1"/>
</file>

<file path=xl/ctrlProps/ctrlProp261.xml><?xml version="1.0" encoding="utf-8"?>
<formControlPr xmlns="http://schemas.microsoft.com/office/spreadsheetml/2009/9/main" objectType="CheckBox" fmlaLink="$M$170" noThreeD="1"/>
</file>

<file path=xl/ctrlProps/ctrlProp262.xml><?xml version="1.0" encoding="utf-8"?>
<formControlPr xmlns="http://schemas.microsoft.com/office/spreadsheetml/2009/9/main" objectType="CheckBox" fmlaLink="$M$171" noThreeD="1"/>
</file>

<file path=xl/ctrlProps/ctrlProp263.xml><?xml version="1.0" encoding="utf-8"?>
<formControlPr xmlns="http://schemas.microsoft.com/office/spreadsheetml/2009/9/main" objectType="CheckBox" fmlaLink="$M$172" noThreeD="1"/>
</file>

<file path=xl/ctrlProps/ctrlProp264.xml><?xml version="1.0" encoding="utf-8"?>
<formControlPr xmlns="http://schemas.microsoft.com/office/spreadsheetml/2009/9/main" objectType="CheckBox" fmlaLink="$M$173" noThreeD="1"/>
</file>

<file path=xl/ctrlProps/ctrlProp265.xml><?xml version="1.0" encoding="utf-8"?>
<formControlPr xmlns="http://schemas.microsoft.com/office/spreadsheetml/2009/9/main" objectType="CheckBox" fmlaLink="$M$173" noThreeD="1"/>
</file>

<file path=xl/ctrlProps/ctrlProp266.xml><?xml version="1.0" encoding="utf-8"?>
<formControlPr xmlns="http://schemas.microsoft.com/office/spreadsheetml/2009/9/main" objectType="CheckBox" fmlaLink="$M$173" noThreeD="1"/>
</file>

<file path=xl/ctrlProps/ctrlProp267.xml><?xml version="1.0" encoding="utf-8"?>
<formControlPr xmlns="http://schemas.microsoft.com/office/spreadsheetml/2009/9/main" objectType="CheckBox" fmlaLink="$M$173" noThreeD="1"/>
</file>

<file path=xl/ctrlProps/ctrlProp268.xml><?xml version="1.0" encoding="utf-8"?>
<formControlPr xmlns="http://schemas.microsoft.com/office/spreadsheetml/2009/9/main" objectType="CheckBox" fmlaLink="$M$173" noThreeD="1"/>
</file>

<file path=xl/ctrlProps/ctrlProp269.xml><?xml version="1.0" encoding="utf-8"?>
<formControlPr xmlns="http://schemas.microsoft.com/office/spreadsheetml/2009/9/main" objectType="CheckBox" fmlaLink="$M$173" noThreeD="1"/>
</file>

<file path=xl/ctrlProps/ctrlProp27.xml><?xml version="1.0" encoding="utf-8"?>
<formControlPr xmlns="http://schemas.microsoft.com/office/spreadsheetml/2009/9/main" objectType="CheckBox" fmlaLink="E210" noThreeD="1"/>
</file>

<file path=xl/ctrlProps/ctrlProp270.xml><?xml version="1.0" encoding="utf-8"?>
<formControlPr xmlns="http://schemas.microsoft.com/office/spreadsheetml/2009/9/main" objectType="CheckBox" fmlaLink="$M$168" noThreeD="1"/>
</file>

<file path=xl/ctrlProps/ctrlProp271.xml><?xml version="1.0" encoding="utf-8"?>
<formControlPr xmlns="http://schemas.microsoft.com/office/spreadsheetml/2009/9/main" objectType="CheckBox" fmlaLink="$M$169" noThreeD="1"/>
</file>

<file path=xl/ctrlProps/ctrlProp272.xml><?xml version="1.0" encoding="utf-8"?>
<formControlPr xmlns="http://schemas.microsoft.com/office/spreadsheetml/2009/9/main" objectType="CheckBox" fmlaLink="$M$170" noThreeD="1"/>
</file>

<file path=xl/ctrlProps/ctrlProp273.xml><?xml version="1.0" encoding="utf-8"?>
<formControlPr xmlns="http://schemas.microsoft.com/office/spreadsheetml/2009/9/main" objectType="CheckBox" fmlaLink="$M$171" noThreeD="1"/>
</file>

<file path=xl/ctrlProps/ctrlProp274.xml><?xml version="1.0" encoding="utf-8"?>
<formControlPr xmlns="http://schemas.microsoft.com/office/spreadsheetml/2009/9/main" objectType="CheckBox" fmlaLink="$M$172" noThreeD="1"/>
</file>

<file path=xl/ctrlProps/ctrlProp275.xml><?xml version="1.0" encoding="utf-8"?>
<formControlPr xmlns="http://schemas.microsoft.com/office/spreadsheetml/2009/9/main" objectType="CheckBox" fmlaLink="$M$173" noThreeD="1"/>
</file>

<file path=xl/ctrlProps/ctrlProp276.xml><?xml version="1.0" encoding="utf-8"?>
<formControlPr xmlns="http://schemas.microsoft.com/office/spreadsheetml/2009/9/main" objectType="CheckBox" fmlaLink="$M$173" noThreeD="1"/>
</file>

<file path=xl/ctrlProps/ctrlProp277.xml><?xml version="1.0" encoding="utf-8"?>
<formControlPr xmlns="http://schemas.microsoft.com/office/spreadsheetml/2009/9/main" objectType="CheckBox" fmlaLink="$M$173" noThreeD="1"/>
</file>

<file path=xl/ctrlProps/ctrlProp278.xml><?xml version="1.0" encoding="utf-8"?>
<formControlPr xmlns="http://schemas.microsoft.com/office/spreadsheetml/2009/9/main" objectType="CheckBox" fmlaLink="$M$173" noThreeD="1"/>
</file>

<file path=xl/ctrlProps/ctrlProp279.xml><?xml version="1.0" encoding="utf-8"?>
<formControlPr xmlns="http://schemas.microsoft.com/office/spreadsheetml/2009/9/main" objectType="CheckBox" fmlaLink="$M$173" noThreeD="1"/>
</file>

<file path=xl/ctrlProps/ctrlProp28.xml><?xml version="1.0" encoding="utf-8"?>
<formControlPr xmlns="http://schemas.microsoft.com/office/spreadsheetml/2009/9/main" objectType="CheckBox" fmlaLink="E211" noThreeD="1"/>
</file>

<file path=xl/ctrlProps/ctrlProp280.xml><?xml version="1.0" encoding="utf-8"?>
<formControlPr xmlns="http://schemas.microsoft.com/office/spreadsheetml/2009/9/main" objectType="CheckBox" fmlaLink="$M$173" noThreeD="1"/>
</file>

<file path=xl/ctrlProps/ctrlProp281.xml><?xml version="1.0" encoding="utf-8"?>
<formControlPr xmlns="http://schemas.microsoft.com/office/spreadsheetml/2009/9/main" objectType="CheckBox" fmlaLink="$M$168" noThreeD="1"/>
</file>

<file path=xl/ctrlProps/ctrlProp282.xml><?xml version="1.0" encoding="utf-8"?>
<formControlPr xmlns="http://schemas.microsoft.com/office/spreadsheetml/2009/9/main" objectType="CheckBox" fmlaLink="$M$169" noThreeD="1"/>
</file>

<file path=xl/ctrlProps/ctrlProp283.xml><?xml version="1.0" encoding="utf-8"?>
<formControlPr xmlns="http://schemas.microsoft.com/office/spreadsheetml/2009/9/main" objectType="CheckBox" fmlaLink="$M$170" noThreeD="1"/>
</file>

<file path=xl/ctrlProps/ctrlProp284.xml><?xml version="1.0" encoding="utf-8"?>
<formControlPr xmlns="http://schemas.microsoft.com/office/spreadsheetml/2009/9/main" objectType="CheckBox" fmlaLink="$M$171" noThreeD="1"/>
</file>

<file path=xl/ctrlProps/ctrlProp285.xml><?xml version="1.0" encoding="utf-8"?>
<formControlPr xmlns="http://schemas.microsoft.com/office/spreadsheetml/2009/9/main" objectType="CheckBox" fmlaLink="$M$172" noThreeD="1"/>
</file>

<file path=xl/ctrlProps/ctrlProp286.xml><?xml version="1.0" encoding="utf-8"?>
<formControlPr xmlns="http://schemas.microsoft.com/office/spreadsheetml/2009/9/main" objectType="CheckBox" fmlaLink="$M$173" noThreeD="1"/>
</file>

<file path=xl/ctrlProps/ctrlProp287.xml><?xml version="1.0" encoding="utf-8"?>
<formControlPr xmlns="http://schemas.microsoft.com/office/spreadsheetml/2009/9/main" objectType="CheckBox" fmlaLink="$M$173" noThreeD="1"/>
</file>

<file path=xl/ctrlProps/ctrlProp288.xml><?xml version="1.0" encoding="utf-8"?>
<formControlPr xmlns="http://schemas.microsoft.com/office/spreadsheetml/2009/9/main" objectType="CheckBox" fmlaLink="$M$173" noThreeD="1"/>
</file>

<file path=xl/ctrlProps/ctrlProp289.xml><?xml version="1.0" encoding="utf-8"?>
<formControlPr xmlns="http://schemas.microsoft.com/office/spreadsheetml/2009/9/main" objectType="CheckBox" fmlaLink="$M$173" noThreeD="1"/>
</file>

<file path=xl/ctrlProps/ctrlProp29.xml><?xml version="1.0" encoding="utf-8"?>
<formControlPr xmlns="http://schemas.microsoft.com/office/spreadsheetml/2009/9/main" objectType="CheckBox" fmlaLink="E212" noThreeD="1"/>
</file>

<file path=xl/ctrlProps/ctrlProp290.xml><?xml version="1.0" encoding="utf-8"?>
<formControlPr xmlns="http://schemas.microsoft.com/office/spreadsheetml/2009/9/main" objectType="CheckBox" fmlaLink="$M$173" noThreeD="1"/>
</file>

<file path=xl/ctrlProps/ctrlProp291.xml><?xml version="1.0" encoding="utf-8"?>
<formControlPr xmlns="http://schemas.microsoft.com/office/spreadsheetml/2009/9/main" objectType="CheckBox" fmlaLink="$M$173" noThreeD="1"/>
</file>

<file path=xl/ctrlProps/ctrlProp292.xml><?xml version="1.0" encoding="utf-8"?>
<formControlPr xmlns="http://schemas.microsoft.com/office/spreadsheetml/2009/9/main" objectType="CheckBox" fmlaLink="$M80" noThreeD="1"/>
</file>

<file path=xl/ctrlProps/ctrlProp293.xml><?xml version="1.0" encoding="utf-8"?>
<formControlPr xmlns="http://schemas.microsoft.com/office/spreadsheetml/2009/9/main" objectType="CheckBox" fmlaLink="$M$79" noThreeD="1"/>
</file>

<file path=xl/ctrlProps/ctrlProp294.xml><?xml version="1.0" encoding="utf-8"?>
<formControlPr xmlns="http://schemas.microsoft.com/office/spreadsheetml/2009/9/main" objectType="CheckBox" fmlaLink="$M$79" noThreeD="1"/>
</file>

<file path=xl/ctrlProps/ctrlProp295.xml><?xml version="1.0" encoding="utf-8"?>
<formControlPr xmlns="http://schemas.microsoft.com/office/spreadsheetml/2009/9/main" objectType="CheckBox" fmlaLink="$M$83" noThreeD="1"/>
</file>

<file path=xl/ctrlProps/ctrlProp296.xml><?xml version="1.0" encoding="utf-8"?>
<formControlPr xmlns="http://schemas.microsoft.com/office/spreadsheetml/2009/9/main" objectType="CheckBox" fmlaLink="$M$79" noThreeD="1"/>
</file>

<file path=xl/ctrlProps/ctrlProp297.xml><?xml version="1.0" encoding="utf-8"?>
<formControlPr xmlns="http://schemas.microsoft.com/office/spreadsheetml/2009/9/main" objectType="CheckBox" fmlaLink="$M$79" noThreeD="1"/>
</file>

<file path=xl/ctrlProps/ctrlProp298.xml><?xml version="1.0" encoding="utf-8"?>
<formControlPr xmlns="http://schemas.microsoft.com/office/spreadsheetml/2009/9/main" objectType="CheckBox" fmlaLink="$M$79" noThreeD="1"/>
</file>

<file path=xl/ctrlProps/ctrlProp299.xml><?xml version="1.0" encoding="utf-8"?>
<formControlPr xmlns="http://schemas.microsoft.com/office/spreadsheetml/2009/9/main" objectType="CheckBox" fmlaLink="$M$79" noThreeD="1"/>
</file>

<file path=xl/ctrlProps/ctrlProp3.xml><?xml version="1.0" encoding="utf-8"?>
<formControlPr xmlns="http://schemas.microsoft.com/office/spreadsheetml/2009/9/main" objectType="CheckBox" fmlaLink="W181" noThreeD="1"/>
</file>

<file path=xl/ctrlProps/ctrlProp30.xml><?xml version="1.0" encoding="utf-8"?>
<formControlPr xmlns="http://schemas.microsoft.com/office/spreadsheetml/2009/9/main" objectType="CheckBox" fmlaLink="W58" noThreeD="1"/>
</file>

<file path=xl/ctrlProps/ctrlProp300.xml><?xml version="1.0" encoding="utf-8"?>
<formControlPr xmlns="http://schemas.microsoft.com/office/spreadsheetml/2009/9/main" objectType="CheckBox" fmlaLink="$M$79" noThreeD="1"/>
</file>

<file path=xl/ctrlProps/ctrlProp301.xml><?xml version="1.0" encoding="utf-8"?>
<formControlPr xmlns="http://schemas.microsoft.com/office/spreadsheetml/2009/9/main" objectType="CheckBox" fmlaLink="$M$79" noThreeD="1"/>
</file>

<file path=xl/ctrlProps/ctrlProp302.xml><?xml version="1.0" encoding="utf-8"?>
<formControlPr xmlns="http://schemas.microsoft.com/office/spreadsheetml/2009/9/main" objectType="CheckBox" fmlaLink="$M$79" noThreeD="1"/>
</file>

<file path=xl/ctrlProps/ctrlProp303.xml><?xml version="1.0" encoding="utf-8"?>
<formControlPr xmlns="http://schemas.microsoft.com/office/spreadsheetml/2009/9/main" objectType="CheckBox" fmlaLink="$M$79" noThreeD="1"/>
</file>

<file path=xl/ctrlProps/ctrlProp304.xml><?xml version="1.0" encoding="utf-8"?>
<formControlPr xmlns="http://schemas.microsoft.com/office/spreadsheetml/2009/9/main" objectType="CheckBox" fmlaLink="$M$79" noThreeD="1"/>
</file>

<file path=xl/ctrlProps/ctrlProp305.xml><?xml version="1.0" encoding="utf-8"?>
<formControlPr xmlns="http://schemas.microsoft.com/office/spreadsheetml/2009/9/main" objectType="CheckBox" fmlaLink="$M$79" noThreeD="1"/>
</file>

<file path=xl/ctrlProps/ctrlProp306.xml><?xml version="1.0" encoding="utf-8"?>
<formControlPr xmlns="http://schemas.microsoft.com/office/spreadsheetml/2009/9/main" objectType="CheckBox" fmlaLink="$M$79" noThreeD="1"/>
</file>

<file path=xl/ctrlProps/ctrlProp307.xml><?xml version="1.0" encoding="utf-8"?>
<formControlPr xmlns="http://schemas.microsoft.com/office/spreadsheetml/2009/9/main" objectType="CheckBox" fmlaLink="$M$79" noThreeD="1"/>
</file>

<file path=xl/ctrlProps/ctrlProp308.xml><?xml version="1.0" encoding="utf-8"?>
<formControlPr xmlns="http://schemas.microsoft.com/office/spreadsheetml/2009/9/main" objectType="CheckBox" fmlaLink="$M$79" noThreeD="1"/>
</file>

<file path=xl/ctrlProps/ctrlProp309.xml><?xml version="1.0" encoding="utf-8"?>
<formControlPr xmlns="http://schemas.microsoft.com/office/spreadsheetml/2009/9/main" objectType="CheckBox" fmlaLink="$M$79" noThreeD="1"/>
</file>

<file path=xl/ctrlProps/ctrlProp31.xml><?xml version="1.0" encoding="utf-8"?>
<formControlPr xmlns="http://schemas.microsoft.com/office/spreadsheetml/2009/9/main" objectType="CheckBox" fmlaLink="W59" noThreeD="1"/>
</file>

<file path=xl/ctrlProps/ctrlProp310.xml><?xml version="1.0" encoding="utf-8"?>
<formControlPr xmlns="http://schemas.microsoft.com/office/spreadsheetml/2009/9/main" objectType="CheckBox" fmlaLink="$M$79" noThreeD="1"/>
</file>

<file path=xl/ctrlProps/ctrlProp311.xml><?xml version="1.0" encoding="utf-8"?>
<formControlPr xmlns="http://schemas.microsoft.com/office/spreadsheetml/2009/9/main" objectType="CheckBox" fmlaLink="$M$79" noThreeD="1"/>
</file>

<file path=xl/ctrlProps/ctrlProp312.xml><?xml version="1.0" encoding="utf-8"?>
<formControlPr xmlns="http://schemas.microsoft.com/office/spreadsheetml/2009/9/main" objectType="CheckBox" fmlaLink="$M$79" noThreeD="1"/>
</file>

<file path=xl/ctrlProps/ctrlProp313.xml><?xml version="1.0" encoding="utf-8"?>
<formControlPr xmlns="http://schemas.microsoft.com/office/spreadsheetml/2009/9/main" objectType="CheckBox" fmlaLink="$M$79" noThreeD="1"/>
</file>

<file path=xl/ctrlProps/ctrlProp314.xml><?xml version="1.0" encoding="utf-8"?>
<formControlPr xmlns="http://schemas.microsoft.com/office/spreadsheetml/2009/9/main" objectType="CheckBox" fmlaLink="$M$79" noThreeD="1"/>
</file>

<file path=xl/ctrlProps/ctrlProp315.xml><?xml version="1.0" encoding="utf-8"?>
<formControlPr xmlns="http://schemas.microsoft.com/office/spreadsheetml/2009/9/main" objectType="CheckBox" fmlaLink="$M$79" noThreeD="1"/>
</file>

<file path=xl/ctrlProps/ctrlProp316.xml><?xml version="1.0" encoding="utf-8"?>
<formControlPr xmlns="http://schemas.microsoft.com/office/spreadsheetml/2009/9/main" objectType="CheckBox" fmlaLink="$M$79" noThreeD="1"/>
</file>

<file path=xl/ctrlProps/ctrlProp317.xml><?xml version="1.0" encoding="utf-8"?>
<formControlPr xmlns="http://schemas.microsoft.com/office/spreadsheetml/2009/9/main" objectType="CheckBox" fmlaLink="$M$79" noThreeD="1"/>
</file>

<file path=xl/ctrlProps/ctrlProp318.xml><?xml version="1.0" encoding="utf-8"?>
<formControlPr xmlns="http://schemas.microsoft.com/office/spreadsheetml/2009/9/main" objectType="CheckBox" fmlaLink="$M$79" noThreeD="1"/>
</file>

<file path=xl/ctrlProps/ctrlProp319.xml><?xml version="1.0" encoding="utf-8"?>
<formControlPr xmlns="http://schemas.microsoft.com/office/spreadsheetml/2009/9/main" objectType="CheckBox" fmlaLink="$M$79" noThreeD="1"/>
</file>

<file path=xl/ctrlProps/ctrlProp32.xml><?xml version="1.0" encoding="utf-8"?>
<formControlPr xmlns="http://schemas.microsoft.com/office/spreadsheetml/2009/9/main" objectType="CheckBox" fmlaLink="W60" noThreeD="1"/>
</file>

<file path=xl/ctrlProps/ctrlProp320.xml><?xml version="1.0" encoding="utf-8"?>
<formControlPr xmlns="http://schemas.microsoft.com/office/spreadsheetml/2009/9/main" objectType="CheckBox" fmlaLink="$M$79" noThreeD="1"/>
</file>

<file path=xl/ctrlProps/ctrlProp321.xml><?xml version="1.0" encoding="utf-8"?>
<formControlPr xmlns="http://schemas.microsoft.com/office/spreadsheetml/2009/9/main" objectType="CheckBox" fmlaLink="$M$79" noThreeD="1"/>
</file>

<file path=xl/ctrlProps/ctrlProp322.xml><?xml version="1.0" encoding="utf-8"?>
<formControlPr xmlns="http://schemas.microsoft.com/office/spreadsheetml/2009/9/main" objectType="CheckBox" fmlaLink="$M$79" noThreeD="1"/>
</file>

<file path=xl/ctrlProps/ctrlProp323.xml><?xml version="1.0" encoding="utf-8"?>
<formControlPr xmlns="http://schemas.microsoft.com/office/spreadsheetml/2009/9/main" objectType="CheckBox" fmlaLink="$M$79" noThreeD="1"/>
</file>

<file path=xl/ctrlProps/ctrlProp324.xml><?xml version="1.0" encoding="utf-8"?>
<formControlPr xmlns="http://schemas.microsoft.com/office/spreadsheetml/2009/9/main" objectType="CheckBox" fmlaLink="$M$79" noThreeD="1"/>
</file>

<file path=xl/ctrlProps/ctrlProp325.xml><?xml version="1.0" encoding="utf-8"?>
<formControlPr xmlns="http://schemas.microsoft.com/office/spreadsheetml/2009/9/main" objectType="CheckBox" fmlaLink="$M$79" noThreeD="1"/>
</file>

<file path=xl/ctrlProps/ctrlProp326.xml><?xml version="1.0" encoding="utf-8"?>
<formControlPr xmlns="http://schemas.microsoft.com/office/spreadsheetml/2009/9/main" objectType="CheckBox" fmlaLink="$M$79" noThreeD="1"/>
</file>

<file path=xl/ctrlProps/ctrlProp327.xml><?xml version="1.0" encoding="utf-8"?>
<formControlPr xmlns="http://schemas.microsoft.com/office/spreadsheetml/2009/9/main" objectType="CheckBox" fmlaLink="$M$79" noThreeD="1"/>
</file>

<file path=xl/ctrlProps/ctrlProp328.xml><?xml version="1.0" encoding="utf-8"?>
<formControlPr xmlns="http://schemas.microsoft.com/office/spreadsheetml/2009/9/main" objectType="CheckBox" fmlaLink="$M$79" noThreeD="1"/>
</file>

<file path=xl/ctrlProps/ctrlProp329.xml><?xml version="1.0" encoding="utf-8"?>
<formControlPr xmlns="http://schemas.microsoft.com/office/spreadsheetml/2009/9/main" objectType="CheckBox" fmlaLink="$M$79" noThreeD="1"/>
</file>

<file path=xl/ctrlProps/ctrlProp33.xml><?xml version="1.0" encoding="utf-8"?>
<formControlPr xmlns="http://schemas.microsoft.com/office/spreadsheetml/2009/9/main" objectType="CheckBox" fmlaLink="W61" noThreeD="1"/>
</file>

<file path=xl/ctrlProps/ctrlProp330.xml><?xml version="1.0" encoding="utf-8"?>
<formControlPr xmlns="http://schemas.microsoft.com/office/spreadsheetml/2009/9/main" objectType="CheckBox" fmlaLink="$M$79" noThreeD="1"/>
</file>

<file path=xl/ctrlProps/ctrlProp331.xml><?xml version="1.0" encoding="utf-8"?>
<formControlPr xmlns="http://schemas.microsoft.com/office/spreadsheetml/2009/9/main" objectType="CheckBox" fmlaLink="$M$79" noThreeD="1"/>
</file>

<file path=xl/ctrlProps/ctrlProp332.xml><?xml version="1.0" encoding="utf-8"?>
<formControlPr xmlns="http://schemas.microsoft.com/office/spreadsheetml/2009/9/main" objectType="CheckBox" fmlaLink="$M$79" noThreeD="1"/>
</file>

<file path=xl/ctrlProps/ctrlProp333.xml><?xml version="1.0" encoding="utf-8"?>
<formControlPr xmlns="http://schemas.microsoft.com/office/spreadsheetml/2009/9/main" objectType="CheckBox" fmlaLink="$M$79" noThreeD="1"/>
</file>

<file path=xl/ctrlProps/ctrlProp334.xml><?xml version="1.0" encoding="utf-8"?>
<formControlPr xmlns="http://schemas.microsoft.com/office/spreadsheetml/2009/9/main" objectType="CheckBox" fmlaLink="$M$79" noThreeD="1"/>
</file>

<file path=xl/ctrlProps/ctrlProp335.xml><?xml version="1.0" encoding="utf-8"?>
<formControlPr xmlns="http://schemas.microsoft.com/office/spreadsheetml/2009/9/main" objectType="CheckBox" fmlaLink="$M$79" noThreeD="1"/>
</file>

<file path=xl/ctrlProps/ctrlProp336.xml><?xml version="1.0" encoding="utf-8"?>
<formControlPr xmlns="http://schemas.microsoft.com/office/spreadsheetml/2009/9/main" objectType="CheckBox" fmlaLink="$M$79" noThreeD="1"/>
</file>

<file path=xl/ctrlProps/ctrlProp337.xml><?xml version="1.0" encoding="utf-8"?>
<formControlPr xmlns="http://schemas.microsoft.com/office/spreadsheetml/2009/9/main" objectType="CheckBox" fmlaLink="$M$79" noThreeD="1"/>
</file>

<file path=xl/ctrlProps/ctrlProp338.xml><?xml version="1.0" encoding="utf-8"?>
<formControlPr xmlns="http://schemas.microsoft.com/office/spreadsheetml/2009/9/main" objectType="CheckBox" fmlaLink="$M$79" noThreeD="1"/>
</file>

<file path=xl/ctrlProps/ctrlProp339.xml><?xml version="1.0" encoding="utf-8"?>
<formControlPr xmlns="http://schemas.microsoft.com/office/spreadsheetml/2009/9/main" objectType="CheckBox" fmlaLink="$M$79" noThreeD="1"/>
</file>

<file path=xl/ctrlProps/ctrlProp34.xml><?xml version="1.0" encoding="utf-8"?>
<formControlPr xmlns="http://schemas.microsoft.com/office/spreadsheetml/2009/9/main" objectType="CheckBox" fmlaLink="W62" noThreeD="1"/>
</file>

<file path=xl/ctrlProps/ctrlProp340.xml><?xml version="1.0" encoding="utf-8"?>
<formControlPr xmlns="http://schemas.microsoft.com/office/spreadsheetml/2009/9/main" objectType="CheckBox" fmlaLink="$M$79" noThreeD="1"/>
</file>

<file path=xl/ctrlProps/ctrlProp341.xml><?xml version="1.0" encoding="utf-8"?>
<formControlPr xmlns="http://schemas.microsoft.com/office/spreadsheetml/2009/9/main" objectType="CheckBox" fmlaLink="$M$79" noThreeD="1"/>
</file>

<file path=xl/ctrlProps/ctrlProp342.xml><?xml version="1.0" encoding="utf-8"?>
<formControlPr xmlns="http://schemas.microsoft.com/office/spreadsheetml/2009/9/main" objectType="CheckBox" fmlaLink="$M$79" noThreeD="1"/>
</file>

<file path=xl/ctrlProps/ctrlProp343.xml><?xml version="1.0" encoding="utf-8"?>
<formControlPr xmlns="http://schemas.microsoft.com/office/spreadsheetml/2009/9/main" objectType="CheckBox" fmlaLink="$M$79" noThreeD="1"/>
</file>

<file path=xl/ctrlProps/ctrlProp344.xml><?xml version="1.0" encoding="utf-8"?>
<formControlPr xmlns="http://schemas.microsoft.com/office/spreadsheetml/2009/9/main" objectType="CheckBox" fmlaLink="$M$79" noThreeD="1"/>
</file>

<file path=xl/ctrlProps/ctrlProp345.xml><?xml version="1.0" encoding="utf-8"?>
<formControlPr xmlns="http://schemas.microsoft.com/office/spreadsheetml/2009/9/main" objectType="CheckBox" fmlaLink="$M$79" noThreeD="1"/>
</file>

<file path=xl/ctrlProps/ctrlProp346.xml><?xml version="1.0" encoding="utf-8"?>
<formControlPr xmlns="http://schemas.microsoft.com/office/spreadsheetml/2009/9/main" objectType="CheckBox" fmlaLink="$M$79" noThreeD="1"/>
</file>

<file path=xl/ctrlProps/ctrlProp347.xml><?xml version="1.0" encoding="utf-8"?>
<formControlPr xmlns="http://schemas.microsoft.com/office/spreadsheetml/2009/9/main" objectType="CheckBox" fmlaLink="$M$79" noThreeD="1"/>
</file>

<file path=xl/ctrlProps/ctrlProp348.xml><?xml version="1.0" encoding="utf-8"?>
<formControlPr xmlns="http://schemas.microsoft.com/office/spreadsheetml/2009/9/main" objectType="CheckBox" fmlaLink="$M$79" noThreeD="1"/>
</file>

<file path=xl/ctrlProps/ctrlProp349.xml><?xml version="1.0" encoding="utf-8"?>
<formControlPr xmlns="http://schemas.microsoft.com/office/spreadsheetml/2009/9/main" objectType="CheckBox" fmlaLink="$M$79" noThreeD="1"/>
</file>

<file path=xl/ctrlProps/ctrlProp35.xml><?xml version="1.0" encoding="utf-8"?>
<formControlPr xmlns="http://schemas.microsoft.com/office/spreadsheetml/2009/9/main" objectType="CheckBox" fmlaLink="W63" noThreeD="1"/>
</file>

<file path=xl/ctrlProps/ctrlProp350.xml><?xml version="1.0" encoding="utf-8"?>
<formControlPr xmlns="http://schemas.microsoft.com/office/spreadsheetml/2009/9/main" objectType="CheckBox" fmlaLink="$M$79" noThreeD="1"/>
</file>

<file path=xl/ctrlProps/ctrlProp351.xml><?xml version="1.0" encoding="utf-8"?>
<formControlPr xmlns="http://schemas.microsoft.com/office/spreadsheetml/2009/9/main" objectType="CheckBox" fmlaLink="$M$79" noThreeD="1"/>
</file>

<file path=xl/ctrlProps/ctrlProp352.xml><?xml version="1.0" encoding="utf-8"?>
<formControlPr xmlns="http://schemas.microsoft.com/office/spreadsheetml/2009/9/main" objectType="CheckBox" fmlaLink="$M$79" noThreeD="1"/>
</file>

<file path=xl/ctrlProps/ctrlProp353.xml><?xml version="1.0" encoding="utf-8"?>
<formControlPr xmlns="http://schemas.microsoft.com/office/spreadsheetml/2009/9/main" objectType="CheckBox" fmlaLink="$M$79" noThreeD="1"/>
</file>

<file path=xl/ctrlProps/ctrlProp354.xml><?xml version="1.0" encoding="utf-8"?>
<formControlPr xmlns="http://schemas.microsoft.com/office/spreadsheetml/2009/9/main" objectType="CheckBox" fmlaLink="$M$79" noThreeD="1"/>
</file>

<file path=xl/ctrlProps/ctrlProp355.xml><?xml version="1.0" encoding="utf-8"?>
<formControlPr xmlns="http://schemas.microsoft.com/office/spreadsheetml/2009/9/main" objectType="CheckBox" fmlaLink="$M$79" noThreeD="1"/>
</file>

<file path=xl/ctrlProps/ctrlProp356.xml><?xml version="1.0" encoding="utf-8"?>
<formControlPr xmlns="http://schemas.microsoft.com/office/spreadsheetml/2009/9/main" objectType="CheckBox" fmlaLink="$M$79" noThreeD="1"/>
</file>

<file path=xl/ctrlProps/ctrlProp357.xml><?xml version="1.0" encoding="utf-8"?>
<formControlPr xmlns="http://schemas.microsoft.com/office/spreadsheetml/2009/9/main" objectType="CheckBox" fmlaLink="$M$79" noThreeD="1"/>
</file>

<file path=xl/ctrlProps/ctrlProp358.xml><?xml version="1.0" encoding="utf-8"?>
<formControlPr xmlns="http://schemas.microsoft.com/office/spreadsheetml/2009/9/main" objectType="CheckBox" fmlaLink="$M$79" noThreeD="1"/>
</file>

<file path=xl/ctrlProps/ctrlProp359.xml><?xml version="1.0" encoding="utf-8"?>
<formControlPr xmlns="http://schemas.microsoft.com/office/spreadsheetml/2009/9/main" objectType="CheckBox" fmlaLink="$M$79" noThreeD="1"/>
</file>

<file path=xl/ctrlProps/ctrlProp36.xml><?xml version="1.0" encoding="utf-8"?>
<formControlPr xmlns="http://schemas.microsoft.com/office/spreadsheetml/2009/9/main" objectType="CheckBox" fmlaLink="W64" noThreeD="1"/>
</file>

<file path=xl/ctrlProps/ctrlProp360.xml><?xml version="1.0" encoding="utf-8"?>
<formControlPr xmlns="http://schemas.microsoft.com/office/spreadsheetml/2009/9/main" objectType="CheckBox" fmlaLink="$M$79" noThreeD="1"/>
</file>

<file path=xl/ctrlProps/ctrlProp361.xml><?xml version="1.0" encoding="utf-8"?>
<formControlPr xmlns="http://schemas.microsoft.com/office/spreadsheetml/2009/9/main" objectType="CheckBox" fmlaLink="$M$79" noThreeD="1"/>
</file>

<file path=xl/ctrlProps/ctrlProp362.xml><?xml version="1.0" encoding="utf-8"?>
<formControlPr xmlns="http://schemas.microsoft.com/office/spreadsheetml/2009/9/main" objectType="CheckBox" fmlaLink="$M$79" noThreeD="1"/>
</file>

<file path=xl/ctrlProps/ctrlProp363.xml><?xml version="1.0" encoding="utf-8"?>
<formControlPr xmlns="http://schemas.microsoft.com/office/spreadsheetml/2009/9/main" objectType="CheckBox" fmlaLink="$M$79" noThreeD="1"/>
</file>

<file path=xl/ctrlProps/ctrlProp364.xml><?xml version="1.0" encoding="utf-8"?>
<formControlPr xmlns="http://schemas.microsoft.com/office/spreadsheetml/2009/9/main" objectType="CheckBox" fmlaLink="$M$79" noThreeD="1"/>
</file>

<file path=xl/ctrlProps/ctrlProp365.xml><?xml version="1.0" encoding="utf-8"?>
<formControlPr xmlns="http://schemas.microsoft.com/office/spreadsheetml/2009/9/main" objectType="CheckBox" fmlaLink="$M$79" noThreeD="1"/>
</file>

<file path=xl/ctrlProps/ctrlProp366.xml><?xml version="1.0" encoding="utf-8"?>
<formControlPr xmlns="http://schemas.microsoft.com/office/spreadsheetml/2009/9/main" objectType="CheckBox" fmlaLink="$M$79" noThreeD="1"/>
</file>

<file path=xl/ctrlProps/ctrlProp367.xml><?xml version="1.0" encoding="utf-8"?>
<formControlPr xmlns="http://schemas.microsoft.com/office/spreadsheetml/2009/9/main" objectType="CheckBox" fmlaLink="$M$79" noThreeD="1"/>
</file>

<file path=xl/ctrlProps/ctrlProp368.xml><?xml version="1.0" encoding="utf-8"?>
<formControlPr xmlns="http://schemas.microsoft.com/office/spreadsheetml/2009/9/main" objectType="CheckBox" fmlaLink="$M$79" noThreeD="1"/>
</file>

<file path=xl/ctrlProps/ctrlProp369.xml><?xml version="1.0" encoding="utf-8"?>
<formControlPr xmlns="http://schemas.microsoft.com/office/spreadsheetml/2009/9/main" objectType="CheckBox" fmlaLink="$M$79" noThreeD="1"/>
</file>

<file path=xl/ctrlProps/ctrlProp37.xml><?xml version="1.0" encoding="utf-8"?>
<formControlPr xmlns="http://schemas.microsoft.com/office/spreadsheetml/2009/9/main" objectType="CheckBox" fmlaLink="W65" noThreeD="1"/>
</file>

<file path=xl/ctrlProps/ctrlProp370.xml><?xml version="1.0" encoding="utf-8"?>
<formControlPr xmlns="http://schemas.microsoft.com/office/spreadsheetml/2009/9/main" objectType="CheckBox" fmlaLink="$M$79" noThreeD="1"/>
</file>

<file path=xl/ctrlProps/ctrlProp371.xml><?xml version="1.0" encoding="utf-8"?>
<formControlPr xmlns="http://schemas.microsoft.com/office/spreadsheetml/2009/9/main" objectType="CheckBox" fmlaLink="$M$79" noThreeD="1"/>
</file>

<file path=xl/ctrlProps/ctrlProp372.xml><?xml version="1.0" encoding="utf-8"?>
<formControlPr xmlns="http://schemas.microsoft.com/office/spreadsheetml/2009/9/main" objectType="CheckBox" fmlaLink="$M$79" noThreeD="1"/>
</file>

<file path=xl/ctrlProps/ctrlProp373.xml><?xml version="1.0" encoding="utf-8"?>
<formControlPr xmlns="http://schemas.microsoft.com/office/spreadsheetml/2009/9/main" objectType="CheckBox" fmlaLink="$M$79" noThreeD="1"/>
</file>

<file path=xl/ctrlProps/ctrlProp374.xml><?xml version="1.0" encoding="utf-8"?>
<formControlPr xmlns="http://schemas.microsoft.com/office/spreadsheetml/2009/9/main" objectType="CheckBox" fmlaLink="$M$79" noThreeD="1"/>
</file>

<file path=xl/ctrlProps/ctrlProp375.xml><?xml version="1.0" encoding="utf-8"?>
<formControlPr xmlns="http://schemas.microsoft.com/office/spreadsheetml/2009/9/main" objectType="CheckBox" fmlaLink="$M$79" noThreeD="1"/>
</file>

<file path=xl/ctrlProps/ctrlProp376.xml><?xml version="1.0" encoding="utf-8"?>
<formControlPr xmlns="http://schemas.microsoft.com/office/spreadsheetml/2009/9/main" objectType="CheckBox" fmlaLink="$M$79" noThreeD="1"/>
</file>

<file path=xl/ctrlProps/ctrlProp377.xml><?xml version="1.0" encoding="utf-8"?>
<formControlPr xmlns="http://schemas.microsoft.com/office/spreadsheetml/2009/9/main" objectType="CheckBox" fmlaLink="$M$79" noThreeD="1"/>
</file>

<file path=xl/ctrlProps/ctrlProp378.xml><?xml version="1.0" encoding="utf-8"?>
<formControlPr xmlns="http://schemas.microsoft.com/office/spreadsheetml/2009/9/main" objectType="CheckBox" fmlaLink="$M$79" noThreeD="1"/>
</file>

<file path=xl/ctrlProps/ctrlProp379.xml><?xml version="1.0" encoding="utf-8"?>
<formControlPr xmlns="http://schemas.microsoft.com/office/spreadsheetml/2009/9/main" objectType="CheckBox" fmlaLink="$M$79" noThreeD="1"/>
</file>

<file path=xl/ctrlProps/ctrlProp38.xml><?xml version="1.0" encoding="utf-8"?>
<formControlPr xmlns="http://schemas.microsoft.com/office/spreadsheetml/2009/9/main" objectType="CheckBox" fmlaLink="W66" noThreeD="1"/>
</file>

<file path=xl/ctrlProps/ctrlProp380.xml><?xml version="1.0" encoding="utf-8"?>
<formControlPr xmlns="http://schemas.microsoft.com/office/spreadsheetml/2009/9/main" objectType="CheckBox" fmlaLink="$M$79" noThreeD="1"/>
</file>

<file path=xl/ctrlProps/ctrlProp381.xml><?xml version="1.0" encoding="utf-8"?>
<formControlPr xmlns="http://schemas.microsoft.com/office/spreadsheetml/2009/9/main" objectType="CheckBox" fmlaLink="$M$79" noThreeD="1"/>
</file>

<file path=xl/ctrlProps/ctrlProp382.xml><?xml version="1.0" encoding="utf-8"?>
<formControlPr xmlns="http://schemas.microsoft.com/office/spreadsheetml/2009/9/main" objectType="CheckBox" fmlaLink="$M$79" noThreeD="1"/>
</file>

<file path=xl/ctrlProps/ctrlProp383.xml><?xml version="1.0" encoding="utf-8"?>
<formControlPr xmlns="http://schemas.microsoft.com/office/spreadsheetml/2009/9/main" objectType="CheckBox" fmlaLink="$M$79" noThreeD="1"/>
</file>

<file path=xl/ctrlProps/ctrlProp384.xml><?xml version="1.0" encoding="utf-8"?>
<formControlPr xmlns="http://schemas.microsoft.com/office/spreadsheetml/2009/9/main" objectType="CheckBox" fmlaLink="$M$79" noThreeD="1"/>
</file>

<file path=xl/ctrlProps/ctrlProp385.xml><?xml version="1.0" encoding="utf-8"?>
<formControlPr xmlns="http://schemas.microsoft.com/office/spreadsheetml/2009/9/main" objectType="CheckBox" fmlaLink="$M$79" noThreeD="1"/>
</file>

<file path=xl/ctrlProps/ctrlProp386.xml><?xml version="1.0" encoding="utf-8"?>
<formControlPr xmlns="http://schemas.microsoft.com/office/spreadsheetml/2009/9/main" objectType="CheckBox" fmlaLink="$M$79" noThreeD="1"/>
</file>

<file path=xl/ctrlProps/ctrlProp387.xml><?xml version="1.0" encoding="utf-8"?>
<formControlPr xmlns="http://schemas.microsoft.com/office/spreadsheetml/2009/9/main" objectType="CheckBox" fmlaLink="$M$79" noThreeD="1"/>
</file>

<file path=xl/ctrlProps/ctrlProp388.xml><?xml version="1.0" encoding="utf-8"?>
<formControlPr xmlns="http://schemas.microsoft.com/office/spreadsheetml/2009/9/main" objectType="CheckBox" fmlaLink="$M$80" noThreeD="1"/>
</file>

<file path=xl/ctrlProps/ctrlProp389.xml><?xml version="1.0" encoding="utf-8"?>
<formControlPr xmlns="http://schemas.microsoft.com/office/spreadsheetml/2009/9/main" objectType="CheckBox" fmlaLink="$M81" noThreeD="1"/>
</file>

<file path=xl/ctrlProps/ctrlProp39.xml><?xml version="1.0" encoding="utf-8"?>
<formControlPr xmlns="http://schemas.microsoft.com/office/spreadsheetml/2009/9/main" objectType="CheckBox" fmlaLink="W182" noThreeD="1"/>
</file>

<file path=xl/ctrlProps/ctrlProp390.xml><?xml version="1.0" encoding="utf-8"?>
<formControlPr xmlns="http://schemas.microsoft.com/office/spreadsheetml/2009/9/main" objectType="CheckBox" fmlaLink="$M$80" noThreeD="1"/>
</file>

<file path=xl/ctrlProps/ctrlProp391.xml><?xml version="1.0" encoding="utf-8"?>
<formControlPr xmlns="http://schemas.microsoft.com/office/spreadsheetml/2009/9/main" objectType="CheckBox" fmlaLink="$M82" noThreeD="1"/>
</file>

<file path=xl/ctrlProps/ctrlProp392.xml><?xml version="1.0" encoding="utf-8"?>
<formControlPr xmlns="http://schemas.microsoft.com/office/spreadsheetml/2009/9/main" objectType="CheckBox" fmlaLink="$M$80" noThreeD="1"/>
</file>

<file path=xl/ctrlProps/ctrlProp393.xml><?xml version="1.0" encoding="utf-8"?>
<formControlPr xmlns="http://schemas.microsoft.com/office/spreadsheetml/2009/9/main" objectType="CheckBox" fmlaLink="$M83" noThreeD="1"/>
</file>

<file path=xl/ctrlProps/ctrlProp394.xml><?xml version="1.0" encoding="utf-8"?>
<formControlPr xmlns="http://schemas.microsoft.com/office/spreadsheetml/2009/9/main" objectType="CheckBox" fmlaLink="$M$80" noThreeD="1"/>
</file>

<file path=xl/ctrlProps/ctrlProp395.xml><?xml version="1.0" encoding="utf-8"?>
<formControlPr xmlns="http://schemas.microsoft.com/office/spreadsheetml/2009/9/main" objectType="CheckBox" fmlaLink="$M84" noThreeD="1"/>
</file>

<file path=xl/ctrlProps/ctrlProp396.xml><?xml version="1.0" encoding="utf-8"?>
<formControlPr xmlns="http://schemas.microsoft.com/office/spreadsheetml/2009/9/main" objectType="CheckBox" fmlaLink="$M$80" noThreeD="1"/>
</file>

<file path=xl/ctrlProps/ctrlProp397.xml><?xml version="1.0" encoding="utf-8"?>
<formControlPr xmlns="http://schemas.microsoft.com/office/spreadsheetml/2009/9/main" objectType="CheckBox" fmlaLink="$M85" noThreeD="1"/>
</file>

<file path=xl/ctrlProps/ctrlProp398.xml><?xml version="1.0" encoding="utf-8"?>
<formControlPr xmlns="http://schemas.microsoft.com/office/spreadsheetml/2009/9/main" objectType="CheckBox" fmlaLink="$M$80" noThreeD="1"/>
</file>

<file path=xl/ctrlProps/ctrlProp399.xml><?xml version="1.0" encoding="utf-8"?>
<formControlPr xmlns="http://schemas.microsoft.com/office/spreadsheetml/2009/9/main" objectType="CheckBox" fmlaLink="$M86" noThreeD="1"/>
</file>

<file path=xl/ctrlProps/ctrlProp4.xml><?xml version="1.0" encoding="utf-8"?>
<formControlPr xmlns="http://schemas.microsoft.com/office/spreadsheetml/2009/9/main" objectType="CheckBox" fmlaLink="W183" noThreeD="1"/>
</file>

<file path=xl/ctrlProps/ctrlProp40.xml><?xml version="1.0" encoding="utf-8"?>
<formControlPr xmlns="http://schemas.microsoft.com/office/spreadsheetml/2009/9/main" objectType="CheckBox" fmlaLink="W179" noThreeD="1"/>
</file>

<file path=xl/ctrlProps/ctrlProp400.xml><?xml version="1.0" encoding="utf-8"?>
<formControlPr xmlns="http://schemas.microsoft.com/office/spreadsheetml/2009/9/main" objectType="CheckBox" fmlaLink="$M$80" noThreeD="1"/>
</file>

<file path=xl/ctrlProps/ctrlProp401.xml><?xml version="1.0" encoding="utf-8"?>
<formControlPr xmlns="http://schemas.microsoft.com/office/spreadsheetml/2009/9/main" objectType="CheckBox" fmlaLink="$M87" noThreeD="1"/>
</file>

<file path=xl/ctrlProps/ctrlProp402.xml><?xml version="1.0" encoding="utf-8"?>
<formControlPr xmlns="http://schemas.microsoft.com/office/spreadsheetml/2009/9/main" objectType="CheckBox" fmlaLink="$M$80" noThreeD="1"/>
</file>

<file path=xl/ctrlProps/ctrlProp403.xml><?xml version="1.0" encoding="utf-8"?>
<formControlPr xmlns="http://schemas.microsoft.com/office/spreadsheetml/2009/9/main" objectType="CheckBox" fmlaLink="$M88" noThreeD="1"/>
</file>

<file path=xl/ctrlProps/ctrlProp404.xml><?xml version="1.0" encoding="utf-8"?>
<formControlPr xmlns="http://schemas.microsoft.com/office/spreadsheetml/2009/9/main" objectType="CheckBox" fmlaLink="$M$80" noThreeD="1"/>
</file>

<file path=xl/ctrlProps/ctrlProp405.xml><?xml version="1.0" encoding="utf-8"?>
<formControlPr xmlns="http://schemas.microsoft.com/office/spreadsheetml/2009/9/main" objectType="CheckBox" fmlaLink="$M89" noThreeD="1"/>
</file>

<file path=xl/ctrlProps/ctrlProp406.xml><?xml version="1.0" encoding="utf-8"?>
<formControlPr xmlns="http://schemas.microsoft.com/office/spreadsheetml/2009/9/main" objectType="CheckBox" fmlaLink="$M$80" noThreeD="1"/>
</file>

<file path=xl/ctrlProps/ctrlProp407.xml><?xml version="1.0" encoding="utf-8"?>
<formControlPr xmlns="http://schemas.microsoft.com/office/spreadsheetml/2009/9/main" objectType="CheckBox" fmlaLink="$M90" noThreeD="1"/>
</file>

<file path=xl/ctrlProps/ctrlProp408.xml><?xml version="1.0" encoding="utf-8"?>
<formControlPr xmlns="http://schemas.microsoft.com/office/spreadsheetml/2009/9/main" objectType="CheckBox" fmlaLink="$M$80" noThreeD="1"/>
</file>

<file path=xl/ctrlProps/ctrlProp409.xml><?xml version="1.0" encoding="utf-8"?>
<formControlPr xmlns="http://schemas.microsoft.com/office/spreadsheetml/2009/9/main" objectType="CheckBox" fmlaLink="$M91" noThreeD="1"/>
</file>

<file path=xl/ctrlProps/ctrlProp41.xml><?xml version="1.0" encoding="utf-8"?>
<formControlPr xmlns="http://schemas.microsoft.com/office/spreadsheetml/2009/9/main" objectType="Radio" checked="Checked" firstButton="1" fmlaLink="$E$200" lockText="1" noThreeD="1"/>
</file>

<file path=xl/ctrlProps/ctrlProp410.xml><?xml version="1.0" encoding="utf-8"?>
<formControlPr xmlns="http://schemas.microsoft.com/office/spreadsheetml/2009/9/main" objectType="CheckBox" fmlaLink="$M$80" noThreeD="1"/>
</file>

<file path=xl/ctrlProps/ctrlProp411.xml><?xml version="1.0" encoding="utf-8"?>
<formControlPr xmlns="http://schemas.microsoft.com/office/spreadsheetml/2009/9/main" objectType="CheckBox" fmlaLink="$M92" noThreeD="1"/>
</file>

<file path=xl/ctrlProps/ctrlProp412.xml><?xml version="1.0" encoding="utf-8"?>
<formControlPr xmlns="http://schemas.microsoft.com/office/spreadsheetml/2009/9/main" objectType="CheckBox" fmlaLink="$M$80" noThreeD="1"/>
</file>

<file path=xl/ctrlProps/ctrlProp413.xml><?xml version="1.0" encoding="utf-8"?>
<formControlPr xmlns="http://schemas.microsoft.com/office/spreadsheetml/2009/9/main" objectType="CheckBox" fmlaLink="$M93" noThreeD="1"/>
</file>

<file path=xl/ctrlProps/ctrlProp414.xml><?xml version="1.0" encoding="utf-8"?>
<formControlPr xmlns="http://schemas.microsoft.com/office/spreadsheetml/2009/9/main" objectType="CheckBox" fmlaLink="$M$80" noThreeD="1"/>
</file>

<file path=xl/ctrlProps/ctrlProp415.xml><?xml version="1.0" encoding="utf-8"?>
<formControlPr xmlns="http://schemas.microsoft.com/office/spreadsheetml/2009/9/main" objectType="CheckBox" fmlaLink="$M94" noThreeD="1"/>
</file>

<file path=xl/ctrlProps/ctrlProp416.xml><?xml version="1.0" encoding="utf-8"?>
<formControlPr xmlns="http://schemas.microsoft.com/office/spreadsheetml/2009/9/main" objectType="CheckBox" fmlaLink="$M$80" noThreeD="1"/>
</file>

<file path=xl/ctrlProps/ctrlProp417.xml><?xml version="1.0" encoding="utf-8"?>
<formControlPr xmlns="http://schemas.microsoft.com/office/spreadsheetml/2009/9/main" objectType="CheckBox" fmlaLink="$M95" noThreeD="1"/>
</file>

<file path=xl/ctrlProps/ctrlProp418.xml><?xml version="1.0" encoding="utf-8"?>
<formControlPr xmlns="http://schemas.microsoft.com/office/spreadsheetml/2009/9/main" objectType="CheckBox" fmlaLink="$M$80" noThreeD="1"/>
</file>

<file path=xl/ctrlProps/ctrlProp419.xml><?xml version="1.0" encoding="utf-8"?>
<formControlPr xmlns="http://schemas.microsoft.com/office/spreadsheetml/2009/9/main" objectType="CheckBox" fmlaLink="$M96"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M$80" noThreeD="1"/>
</file>

<file path=xl/ctrlProps/ctrlProp421.xml><?xml version="1.0" encoding="utf-8"?>
<formControlPr xmlns="http://schemas.microsoft.com/office/spreadsheetml/2009/9/main" objectType="CheckBox" fmlaLink="$M97" noThreeD="1"/>
</file>

<file path=xl/ctrlProps/ctrlProp422.xml><?xml version="1.0" encoding="utf-8"?>
<formControlPr xmlns="http://schemas.microsoft.com/office/spreadsheetml/2009/9/main" objectType="CheckBox" fmlaLink="$M$80" noThreeD="1"/>
</file>

<file path=xl/ctrlProps/ctrlProp423.xml><?xml version="1.0" encoding="utf-8"?>
<formControlPr xmlns="http://schemas.microsoft.com/office/spreadsheetml/2009/9/main" objectType="CheckBox" fmlaLink="$M98" noThreeD="1"/>
</file>

<file path=xl/ctrlProps/ctrlProp424.xml><?xml version="1.0" encoding="utf-8"?>
<formControlPr xmlns="http://schemas.microsoft.com/office/spreadsheetml/2009/9/main" objectType="CheckBox" fmlaLink="$M$80" noThreeD="1"/>
</file>

<file path=xl/ctrlProps/ctrlProp425.xml><?xml version="1.0" encoding="utf-8"?>
<formControlPr xmlns="http://schemas.microsoft.com/office/spreadsheetml/2009/9/main" objectType="CheckBox" fmlaLink="$M99" noThreeD="1"/>
</file>

<file path=xl/ctrlProps/ctrlProp426.xml><?xml version="1.0" encoding="utf-8"?>
<formControlPr xmlns="http://schemas.microsoft.com/office/spreadsheetml/2009/9/main" objectType="CheckBox" fmlaLink="$M$80" noThreeD="1"/>
</file>

<file path=xl/ctrlProps/ctrlProp427.xml><?xml version="1.0" encoding="utf-8"?>
<formControlPr xmlns="http://schemas.microsoft.com/office/spreadsheetml/2009/9/main" objectType="CheckBox" fmlaLink="$M100" noThreeD="1"/>
</file>

<file path=xl/ctrlProps/ctrlProp428.xml><?xml version="1.0" encoding="utf-8"?>
<formControlPr xmlns="http://schemas.microsoft.com/office/spreadsheetml/2009/9/main" objectType="CheckBox" fmlaLink="$M$80" noThreeD="1"/>
</file>

<file path=xl/ctrlProps/ctrlProp429.xml><?xml version="1.0" encoding="utf-8"?>
<formControlPr xmlns="http://schemas.microsoft.com/office/spreadsheetml/2009/9/main" objectType="CheckBox" fmlaLink="$M101" noThreeD="1"/>
</file>

<file path=xl/ctrlProps/ctrlProp43.xml><?xml version="1.0" encoding="utf-8"?>
<formControlPr xmlns="http://schemas.microsoft.com/office/spreadsheetml/2009/9/main" objectType="CheckBox" fmlaLink="$M$78" noThreeD="1"/>
</file>

<file path=xl/ctrlProps/ctrlProp430.xml><?xml version="1.0" encoding="utf-8"?>
<formControlPr xmlns="http://schemas.microsoft.com/office/spreadsheetml/2009/9/main" objectType="CheckBox" fmlaLink="$M$80" noThreeD="1"/>
</file>

<file path=xl/ctrlProps/ctrlProp431.xml><?xml version="1.0" encoding="utf-8"?>
<formControlPr xmlns="http://schemas.microsoft.com/office/spreadsheetml/2009/9/main" objectType="CheckBox" fmlaLink="$M102" noThreeD="1"/>
</file>

<file path=xl/ctrlProps/ctrlProp432.xml><?xml version="1.0" encoding="utf-8"?>
<formControlPr xmlns="http://schemas.microsoft.com/office/spreadsheetml/2009/9/main" objectType="CheckBox" fmlaLink="$M$80" noThreeD="1"/>
</file>

<file path=xl/ctrlProps/ctrlProp433.xml><?xml version="1.0" encoding="utf-8"?>
<formControlPr xmlns="http://schemas.microsoft.com/office/spreadsheetml/2009/9/main" objectType="CheckBox" fmlaLink="$M103" noThreeD="1"/>
</file>

<file path=xl/ctrlProps/ctrlProp434.xml><?xml version="1.0" encoding="utf-8"?>
<formControlPr xmlns="http://schemas.microsoft.com/office/spreadsheetml/2009/9/main" objectType="CheckBox" fmlaLink="$M$80" noThreeD="1"/>
</file>

<file path=xl/ctrlProps/ctrlProp435.xml><?xml version="1.0" encoding="utf-8"?>
<formControlPr xmlns="http://schemas.microsoft.com/office/spreadsheetml/2009/9/main" objectType="CheckBox" fmlaLink="$M104" noThreeD="1"/>
</file>

<file path=xl/ctrlProps/ctrlProp436.xml><?xml version="1.0" encoding="utf-8"?>
<formControlPr xmlns="http://schemas.microsoft.com/office/spreadsheetml/2009/9/main" objectType="CheckBox" fmlaLink="$M$80" noThreeD="1"/>
</file>

<file path=xl/ctrlProps/ctrlProp437.xml><?xml version="1.0" encoding="utf-8"?>
<formControlPr xmlns="http://schemas.microsoft.com/office/spreadsheetml/2009/9/main" objectType="CheckBox" fmlaLink="$M105" noThreeD="1"/>
</file>

<file path=xl/ctrlProps/ctrlProp438.xml><?xml version="1.0" encoding="utf-8"?>
<formControlPr xmlns="http://schemas.microsoft.com/office/spreadsheetml/2009/9/main" objectType="CheckBox" fmlaLink="$M$80" noThreeD="1"/>
</file>

<file path=xl/ctrlProps/ctrlProp439.xml><?xml version="1.0" encoding="utf-8"?>
<formControlPr xmlns="http://schemas.microsoft.com/office/spreadsheetml/2009/9/main" objectType="CheckBox" fmlaLink="$M106" noThreeD="1"/>
</file>

<file path=xl/ctrlProps/ctrlProp44.xml><?xml version="1.0" encoding="utf-8"?>
<formControlPr xmlns="http://schemas.microsoft.com/office/spreadsheetml/2009/9/main" objectType="CheckBox" fmlaLink="$M$79" noThreeD="1"/>
</file>

<file path=xl/ctrlProps/ctrlProp440.xml><?xml version="1.0" encoding="utf-8"?>
<formControlPr xmlns="http://schemas.microsoft.com/office/spreadsheetml/2009/9/main" objectType="CheckBox" fmlaLink="$M$80" noThreeD="1"/>
</file>

<file path=xl/ctrlProps/ctrlProp441.xml><?xml version="1.0" encoding="utf-8"?>
<formControlPr xmlns="http://schemas.microsoft.com/office/spreadsheetml/2009/9/main" objectType="CheckBox" fmlaLink="$M107" noThreeD="1"/>
</file>

<file path=xl/ctrlProps/ctrlProp442.xml><?xml version="1.0" encoding="utf-8"?>
<formControlPr xmlns="http://schemas.microsoft.com/office/spreadsheetml/2009/9/main" objectType="CheckBox" fmlaLink="$M$80" noThreeD="1"/>
</file>

<file path=xl/ctrlProps/ctrlProp443.xml><?xml version="1.0" encoding="utf-8"?>
<formControlPr xmlns="http://schemas.microsoft.com/office/spreadsheetml/2009/9/main" objectType="CheckBox" fmlaLink="$M108" noThreeD="1"/>
</file>

<file path=xl/ctrlProps/ctrlProp444.xml><?xml version="1.0" encoding="utf-8"?>
<formControlPr xmlns="http://schemas.microsoft.com/office/spreadsheetml/2009/9/main" objectType="CheckBox" fmlaLink="$M$80" noThreeD="1"/>
</file>

<file path=xl/ctrlProps/ctrlProp445.xml><?xml version="1.0" encoding="utf-8"?>
<formControlPr xmlns="http://schemas.microsoft.com/office/spreadsheetml/2009/9/main" objectType="CheckBox" fmlaLink="$M109" noThreeD="1"/>
</file>

<file path=xl/ctrlProps/ctrlProp446.xml><?xml version="1.0" encoding="utf-8"?>
<formControlPr xmlns="http://schemas.microsoft.com/office/spreadsheetml/2009/9/main" objectType="CheckBox" fmlaLink="$M$80" noThreeD="1"/>
</file>

<file path=xl/ctrlProps/ctrlProp447.xml><?xml version="1.0" encoding="utf-8"?>
<formControlPr xmlns="http://schemas.microsoft.com/office/spreadsheetml/2009/9/main" objectType="CheckBox" fmlaLink="$M110" noThreeD="1"/>
</file>

<file path=xl/ctrlProps/ctrlProp448.xml><?xml version="1.0" encoding="utf-8"?>
<formControlPr xmlns="http://schemas.microsoft.com/office/spreadsheetml/2009/9/main" objectType="CheckBox" fmlaLink="$M$80" noThreeD="1"/>
</file>

<file path=xl/ctrlProps/ctrlProp449.xml><?xml version="1.0" encoding="utf-8"?>
<formControlPr xmlns="http://schemas.microsoft.com/office/spreadsheetml/2009/9/main" objectType="CheckBox" fmlaLink="$M111" noThreeD="1"/>
</file>

<file path=xl/ctrlProps/ctrlProp45.xml><?xml version="1.0" encoding="utf-8"?>
<formControlPr xmlns="http://schemas.microsoft.com/office/spreadsheetml/2009/9/main" objectType="CheckBox" fmlaLink="$M$80" noThreeD="1"/>
</file>

<file path=xl/ctrlProps/ctrlProp450.xml><?xml version="1.0" encoding="utf-8"?>
<formControlPr xmlns="http://schemas.microsoft.com/office/spreadsheetml/2009/9/main" objectType="CheckBox" fmlaLink="$M$80" noThreeD="1"/>
</file>

<file path=xl/ctrlProps/ctrlProp451.xml><?xml version="1.0" encoding="utf-8"?>
<formControlPr xmlns="http://schemas.microsoft.com/office/spreadsheetml/2009/9/main" objectType="CheckBox" fmlaLink="$M112" noThreeD="1"/>
</file>

<file path=xl/ctrlProps/ctrlProp452.xml><?xml version="1.0" encoding="utf-8"?>
<formControlPr xmlns="http://schemas.microsoft.com/office/spreadsheetml/2009/9/main" objectType="CheckBox" fmlaLink="$M$80" noThreeD="1"/>
</file>

<file path=xl/ctrlProps/ctrlProp453.xml><?xml version="1.0" encoding="utf-8"?>
<formControlPr xmlns="http://schemas.microsoft.com/office/spreadsheetml/2009/9/main" objectType="CheckBox" fmlaLink="$M113" noThreeD="1"/>
</file>

<file path=xl/ctrlProps/ctrlProp454.xml><?xml version="1.0" encoding="utf-8"?>
<formControlPr xmlns="http://schemas.microsoft.com/office/spreadsheetml/2009/9/main" objectType="CheckBox" fmlaLink="$M$80" noThreeD="1"/>
</file>

<file path=xl/ctrlProps/ctrlProp455.xml><?xml version="1.0" encoding="utf-8"?>
<formControlPr xmlns="http://schemas.microsoft.com/office/spreadsheetml/2009/9/main" objectType="CheckBox" fmlaLink="$M114" noThreeD="1"/>
</file>

<file path=xl/ctrlProps/ctrlProp456.xml><?xml version="1.0" encoding="utf-8"?>
<formControlPr xmlns="http://schemas.microsoft.com/office/spreadsheetml/2009/9/main" objectType="CheckBox" fmlaLink="$M$80" noThreeD="1"/>
</file>

<file path=xl/ctrlProps/ctrlProp457.xml><?xml version="1.0" encoding="utf-8"?>
<formControlPr xmlns="http://schemas.microsoft.com/office/spreadsheetml/2009/9/main" objectType="CheckBox" fmlaLink="$M115" noThreeD="1"/>
</file>

<file path=xl/ctrlProps/ctrlProp458.xml><?xml version="1.0" encoding="utf-8"?>
<formControlPr xmlns="http://schemas.microsoft.com/office/spreadsheetml/2009/9/main" objectType="CheckBox" fmlaLink="$M$80" noThreeD="1"/>
</file>

<file path=xl/ctrlProps/ctrlProp459.xml><?xml version="1.0" encoding="utf-8"?>
<formControlPr xmlns="http://schemas.microsoft.com/office/spreadsheetml/2009/9/main" objectType="CheckBox" fmlaLink="$M116" noThreeD="1"/>
</file>

<file path=xl/ctrlProps/ctrlProp46.xml><?xml version="1.0" encoding="utf-8"?>
<formControlPr xmlns="http://schemas.microsoft.com/office/spreadsheetml/2009/9/main" objectType="CheckBox" fmlaLink="$M$81" noThreeD="1"/>
</file>

<file path=xl/ctrlProps/ctrlProp460.xml><?xml version="1.0" encoding="utf-8"?>
<formControlPr xmlns="http://schemas.microsoft.com/office/spreadsheetml/2009/9/main" objectType="CheckBox" fmlaLink="$M$80" noThreeD="1"/>
</file>

<file path=xl/ctrlProps/ctrlProp461.xml><?xml version="1.0" encoding="utf-8"?>
<formControlPr xmlns="http://schemas.microsoft.com/office/spreadsheetml/2009/9/main" objectType="CheckBox" fmlaLink="$M117" noThreeD="1"/>
</file>

<file path=xl/ctrlProps/ctrlProp462.xml><?xml version="1.0" encoding="utf-8"?>
<formControlPr xmlns="http://schemas.microsoft.com/office/spreadsheetml/2009/9/main" objectType="CheckBox" fmlaLink="$M$80" noThreeD="1"/>
</file>

<file path=xl/ctrlProps/ctrlProp463.xml><?xml version="1.0" encoding="utf-8"?>
<formControlPr xmlns="http://schemas.microsoft.com/office/spreadsheetml/2009/9/main" objectType="CheckBox" fmlaLink="$M118" noThreeD="1"/>
</file>

<file path=xl/ctrlProps/ctrlProp464.xml><?xml version="1.0" encoding="utf-8"?>
<formControlPr xmlns="http://schemas.microsoft.com/office/spreadsheetml/2009/9/main" objectType="CheckBox" fmlaLink="$M$80" noThreeD="1"/>
</file>

<file path=xl/ctrlProps/ctrlProp465.xml><?xml version="1.0" encoding="utf-8"?>
<formControlPr xmlns="http://schemas.microsoft.com/office/spreadsheetml/2009/9/main" objectType="CheckBox" fmlaLink="$M119" noThreeD="1"/>
</file>

<file path=xl/ctrlProps/ctrlProp466.xml><?xml version="1.0" encoding="utf-8"?>
<formControlPr xmlns="http://schemas.microsoft.com/office/spreadsheetml/2009/9/main" objectType="CheckBox" fmlaLink="$M$80" noThreeD="1"/>
</file>

<file path=xl/ctrlProps/ctrlProp467.xml><?xml version="1.0" encoding="utf-8"?>
<formControlPr xmlns="http://schemas.microsoft.com/office/spreadsheetml/2009/9/main" objectType="CheckBox" fmlaLink="$M120" noThreeD="1"/>
</file>

<file path=xl/ctrlProps/ctrlProp468.xml><?xml version="1.0" encoding="utf-8"?>
<formControlPr xmlns="http://schemas.microsoft.com/office/spreadsheetml/2009/9/main" objectType="CheckBox" fmlaLink="$M$80" noThreeD="1"/>
</file>

<file path=xl/ctrlProps/ctrlProp469.xml><?xml version="1.0" encoding="utf-8"?>
<formControlPr xmlns="http://schemas.microsoft.com/office/spreadsheetml/2009/9/main" objectType="CheckBox" fmlaLink="$M121" noThreeD="1"/>
</file>

<file path=xl/ctrlProps/ctrlProp47.xml><?xml version="1.0" encoding="utf-8"?>
<formControlPr xmlns="http://schemas.microsoft.com/office/spreadsheetml/2009/9/main" objectType="CheckBox" fmlaLink="$M$82" noThreeD="1"/>
</file>

<file path=xl/ctrlProps/ctrlProp470.xml><?xml version="1.0" encoding="utf-8"?>
<formControlPr xmlns="http://schemas.microsoft.com/office/spreadsheetml/2009/9/main" objectType="CheckBox" fmlaLink="$M$80" noThreeD="1"/>
</file>

<file path=xl/ctrlProps/ctrlProp471.xml><?xml version="1.0" encoding="utf-8"?>
<formControlPr xmlns="http://schemas.microsoft.com/office/spreadsheetml/2009/9/main" objectType="CheckBox" fmlaLink="$M122" noThreeD="1"/>
</file>

<file path=xl/ctrlProps/ctrlProp472.xml><?xml version="1.0" encoding="utf-8"?>
<formControlPr xmlns="http://schemas.microsoft.com/office/spreadsheetml/2009/9/main" objectType="CheckBox" fmlaLink="$M$80" noThreeD="1"/>
</file>

<file path=xl/ctrlProps/ctrlProp473.xml><?xml version="1.0" encoding="utf-8"?>
<formControlPr xmlns="http://schemas.microsoft.com/office/spreadsheetml/2009/9/main" objectType="CheckBox" fmlaLink="$M123" noThreeD="1"/>
</file>

<file path=xl/ctrlProps/ctrlProp474.xml><?xml version="1.0" encoding="utf-8"?>
<formControlPr xmlns="http://schemas.microsoft.com/office/spreadsheetml/2009/9/main" objectType="CheckBox" fmlaLink="$M$80" noThreeD="1"/>
</file>

<file path=xl/ctrlProps/ctrlProp475.xml><?xml version="1.0" encoding="utf-8"?>
<formControlPr xmlns="http://schemas.microsoft.com/office/spreadsheetml/2009/9/main" objectType="CheckBox" fmlaLink="$M124" noThreeD="1"/>
</file>

<file path=xl/ctrlProps/ctrlProp476.xml><?xml version="1.0" encoding="utf-8"?>
<formControlPr xmlns="http://schemas.microsoft.com/office/spreadsheetml/2009/9/main" objectType="CheckBox" fmlaLink="$M$80" noThreeD="1"/>
</file>

<file path=xl/ctrlProps/ctrlProp477.xml><?xml version="1.0" encoding="utf-8"?>
<formControlPr xmlns="http://schemas.microsoft.com/office/spreadsheetml/2009/9/main" objectType="CheckBox" fmlaLink="$M125" noThreeD="1"/>
</file>

<file path=xl/ctrlProps/ctrlProp478.xml><?xml version="1.0" encoding="utf-8"?>
<formControlPr xmlns="http://schemas.microsoft.com/office/spreadsheetml/2009/9/main" objectType="CheckBox" fmlaLink="$M$80" noThreeD="1"/>
</file>

<file path=xl/ctrlProps/ctrlProp479.xml><?xml version="1.0" encoding="utf-8"?>
<formControlPr xmlns="http://schemas.microsoft.com/office/spreadsheetml/2009/9/main" objectType="CheckBox" fmlaLink="$M126" noThreeD="1"/>
</file>

<file path=xl/ctrlProps/ctrlProp48.xml><?xml version="1.0" encoding="utf-8"?>
<formControlPr xmlns="http://schemas.microsoft.com/office/spreadsheetml/2009/9/main" objectType="CheckBox" fmlaLink="$M$83" noThreeD="1"/>
</file>

<file path=xl/ctrlProps/ctrlProp480.xml><?xml version="1.0" encoding="utf-8"?>
<formControlPr xmlns="http://schemas.microsoft.com/office/spreadsheetml/2009/9/main" objectType="CheckBox" fmlaLink="$M$80" noThreeD="1"/>
</file>

<file path=xl/ctrlProps/ctrlProp481.xml><?xml version="1.0" encoding="utf-8"?>
<formControlPr xmlns="http://schemas.microsoft.com/office/spreadsheetml/2009/9/main" objectType="CheckBox" fmlaLink="$M127" noThreeD="1"/>
</file>

<file path=xl/ctrlProps/ctrlProp482.xml><?xml version="1.0" encoding="utf-8"?>
<formControlPr xmlns="http://schemas.microsoft.com/office/spreadsheetml/2009/9/main" objectType="CheckBox" fmlaLink="$M$80" noThreeD="1"/>
</file>

<file path=xl/ctrlProps/ctrlProp483.xml><?xml version="1.0" encoding="utf-8"?>
<formControlPr xmlns="http://schemas.microsoft.com/office/spreadsheetml/2009/9/main" objectType="CheckBox" fmlaLink="$M128" noThreeD="1"/>
</file>

<file path=xl/ctrlProps/ctrlProp484.xml><?xml version="1.0" encoding="utf-8"?>
<formControlPr xmlns="http://schemas.microsoft.com/office/spreadsheetml/2009/9/main" objectType="CheckBox" fmlaLink="$M$80" noThreeD="1"/>
</file>

<file path=xl/ctrlProps/ctrlProp485.xml><?xml version="1.0" encoding="utf-8"?>
<formControlPr xmlns="http://schemas.microsoft.com/office/spreadsheetml/2009/9/main" objectType="CheckBox" fmlaLink="$M129" noThreeD="1"/>
</file>

<file path=xl/ctrlProps/ctrlProp486.xml><?xml version="1.0" encoding="utf-8"?>
<formControlPr xmlns="http://schemas.microsoft.com/office/spreadsheetml/2009/9/main" objectType="CheckBox" fmlaLink="$M$80" noThreeD="1"/>
</file>

<file path=xl/ctrlProps/ctrlProp487.xml><?xml version="1.0" encoding="utf-8"?>
<formControlPr xmlns="http://schemas.microsoft.com/office/spreadsheetml/2009/9/main" objectType="CheckBox" fmlaLink="$M130" noThreeD="1"/>
</file>

<file path=xl/ctrlProps/ctrlProp488.xml><?xml version="1.0" encoding="utf-8"?>
<formControlPr xmlns="http://schemas.microsoft.com/office/spreadsheetml/2009/9/main" objectType="CheckBox" fmlaLink="$M$80" noThreeD="1"/>
</file>

<file path=xl/ctrlProps/ctrlProp489.xml><?xml version="1.0" encoding="utf-8"?>
<formControlPr xmlns="http://schemas.microsoft.com/office/spreadsheetml/2009/9/main" objectType="CheckBox" fmlaLink="$M131" noThreeD="1"/>
</file>

<file path=xl/ctrlProps/ctrlProp49.xml><?xml version="1.0" encoding="utf-8"?>
<formControlPr xmlns="http://schemas.microsoft.com/office/spreadsheetml/2009/9/main" objectType="CheckBox" fmlaLink="$M$84" noThreeD="1"/>
</file>

<file path=xl/ctrlProps/ctrlProp490.xml><?xml version="1.0" encoding="utf-8"?>
<formControlPr xmlns="http://schemas.microsoft.com/office/spreadsheetml/2009/9/main" objectType="CheckBox" fmlaLink="$M$80" noThreeD="1"/>
</file>

<file path=xl/ctrlProps/ctrlProp491.xml><?xml version="1.0" encoding="utf-8"?>
<formControlPr xmlns="http://schemas.microsoft.com/office/spreadsheetml/2009/9/main" objectType="CheckBox" fmlaLink="$M132" noThreeD="1"/>
</file>

<file path=xl/ctrlProps/ctrlProp492.xml><?xml version="1.0" encoding="utf-8"?>
<formControlPr xmlns="http://schemas.microsoft.com/office/spreadsheetml/2009/9/main" objectType="CheckBox" fmlaLink="$M$80" noThreeD="1"/>
</file>

<file path=xl/ctrlProps/ctrlProp493.xml><?xml version="1.0" encoding="utf-8"?>
<formControlPr xmlns="http://schemas.microsoft.com/office/spreadsheetml/2009/9/main" objectType="CheckBox" fmlaLink="$M133" noThreeD="1"/>
</file>

<file path=xl/ctrlProps/ctrlProp494.xml><?xml version="1.0" encoding="utf-8"?>
<formControlPr xmlns="http://schemas.microsoft.com/office/spreadsheetml/2009/9/main" objectType="CheckBox" fmlaLink="$M$80" noThreeD="1"/>
</file>

<file path=xl/ctrlProps/ctrlProp495.xml><?xml version="1.0" encoding="utf-8"?>
<formControlPr xmlns="http://schemas.microsoft.com/office/spreadsheetml/2009/9/main" objectType="CheckBox" fmlaLink="$M134" noThreeD="1"/>
</file>

<file path=xl/ctrlProps/ctrlProp496.xml><?xml version="1.0" encoding="utf-8"?>
<formControlPr xmlns="http://schemas.microsoft.com/office/spreadsheetml/2009/9/main" objectType="CheckBox" fmlaLink="$M$80" noThreeD="1"/>
</file>

<file path=xl/ctrlProps/ctrlProp497.xml><?xml version="1.0" encoding="utf-8"?>
<formControlPr xmlns="http://schemas.microsoft.com/office/spreadsheetml/2009/9/main" objectType="CheckBox" fmlaLink="$M135" noThreeD="1"/>
</file>

<file path=xl/ctrlProps/ctrlProp498.xml><?xml version="1.0" encoding="utf-8"?>
<formControlPr xmlns="http://schemas.microsoft.com/office/spreadsheetml/2009/9/main" objectType="CheckBox" fmlaLink="$M$80" noThreeD="1"/>
</file>

<file path=xl/ctrlProps/ctrlProp499.xml><?xml version="1.0" encoding="utf-8"?>
<formControlPr xmlns="http://schemas.microsoft.com/office/spreadsheetml/2009/9/main" objectType="CheckBox" fmlaLink="$M136" noThreeD="1"/>
</file>

<file path=xl/ctrlProps/ctrlProp5.xml><?xml version="1.0" encoding="utf-8"?>
<formControlPr xmlns="http://schemas.microsoft.com/office/spreadsheetml/2009/9/main" objectType="CheckBox" fmlaLink="W184" noThreeD="1"/>
</file>

<file path=xl/ctrlProps/ctrlProp50.xml><?xml version="1.0" encoding="utf-8"?>
<formControlPr xmlns="http://schemas.microsoft.com/office/spreadsheetml/2009/9/main" objectType="CheckBox" fmlaLink="$M$85" noThreeD="1"/>
</file>

<file path=xl/ctrlProps/ctrlProp500.xml><?xml version="1.0" encoding="utf-8"?>
<formControlPr xmlns="http://schemas.microsoft.com/office/spreadsheetml/2009/9/main" objectType="CheckBox" fmlaLink="$M$80" noThreeD="1"/>
</file>

<file path=xl/ctrlProps/ctrlProp501.xml><?xml version="1.0" encoding="utf-8"?>
<formControlPr xmlns="http://schemas.microsoft.com/office/spreadsheetml/2009/9/main" objectType="CheckBox" fmlaLink="$M137" noThreeD="1"/>
</file>

<file path=xl/ctrlProps/ctrlProp502.xml><?xml version="1.0" encoding="utf-8"?>
<formControlPr xmlns="http://schemas.microsoft.com/office/spreadsheetml/2009/9/main" objectType="CheckBox" fmlaLink="$M$80" noThreeD="1"/>
</file>

<file path=xl/ctrlProps/ctrlProp503.xml><?xml version="1.0" encoding="utf-8"?>
<formControlPr xmlns="http://schemas.microsoft.com/office/spreadsheetml/2009/9/main" objectType="CheckBox" fmlaLink="$M138" noThreeD="1"/>
</file>

<file path=xl/ctrlProps/ctrlProp504.xml><?xml version="1.0" encoding="utf-8"?>
<formControlPr xmlns="http://schemas.microsoft.com/office/spreadsheetml/2009/9/main" objectType="CheckBox" fmlaLink="$M$80" noThreeD="1"/>
</file>

<file path=xl/ctrlProps/ctrlProp505.xml><?xml version="1.0" encoding="utf-8"?>
<formControlPr xmlns="http://schemas.microsoft.com/office/spreadsheetml/2009/9/main" objectType="CheckBox" fmlaLink="$M139" noThreeD="1"/>
</file>

<file path=xl/ctrlProps/ctrlProp506.xml><?xml version="1.0" encoding="utf-8"?>
<formControlPr xmlns="http://schemas.microsoft.com/office/spreadsheetml/2009/9/main" objectType="CheckBox" fmlaLink="$M$80" noThreeD="1"/>
</file>

<file path=xl/ctrlProps/ctrlProp507.xml><?xml version="1.0" encoding="utf-8"?>
<formControlPr xmlns="http://schemas.microsoft.com/office/spreadsheetml/2009/9/main" objectType="CheckBox" fmlaLink="$M140" noThreeD="1"/>
</file>

<file path=xl/ctrlProps/ctrlProp508.xml><?xml version="1.0" encoding="utf-8"?>
<formControlPr xmlns="http://schemas.microsoft.com/office/spreadsheetml/2009/9/main" objectType="CheckBox" fmlaLink="$M$80" noThreeD="1"/>
</file>

<file path=xl/ctrlProps/ctrlProp509.xml><?xml version="1.0" encoding="utf-8"?>
<formControlPr xmlns="http://schemas.microsoft.com/office/spreadsheetml/2009/9/main" objectType="CheckBox" fmlaLink="$M141" noThreeD="1"/>
</file>

<file path=xl/ctrlProps/ctrlProp51.xml><?xml version="1.0" encoding="utf-8"?>
<formControlPr xmlns="http://schemas.microsoft.com/office/spreadsheetml/2009/9/main" objectType="CheckBox" fmlaLink="$M$86" noThreeD="1"/>
</file>

<file path=xl/ctrlProps/ctrlProp510.xml><?xml version="1.0" encoding="utf-8"?>
<formControlPr xmlns="http://schemas.microsoft.com/office/spreadsheetml/2009/9/main" objectType="CheckBox" fmlaLink="$M$80" noThreeD="1"/>
</file>

<file path=xl/ctrlProps/ctrlProp511.xml><?xml version="1.0" encoding="utf-8"?>
<formControlPr xmlns="http://schemas.microsoft.com/office/spreadsheetml/2009/9/main" objectType="CheckBox" fmlaLink="$M142" noThreeD="1"/>
</file>

<file path=xl/ctrlProps/ctrlProp512.xml><?xml version="1.0" encoding="utf-8"?>
<formControlPr xmlns="http://schemas.microsoft.com/office/spreadsheetml/2009/9/main" objectType="CheckBox" fmlaLink="$M$80" noThreeD="1"/>
</file>

<file path=xl/ctrlProps/ctrlProp513.xml><?xml version="1.0" encoding="utf-8"?>
<formControlPr xmlns="http://schemas.microsoft.com/office/spreadsheetml/2009/9/main" objectType="CheckBox" fmlaLink="$M143" noThreeD="1"/>
</file>

<file path=xl/ctrlProps/ctrlProp514.xml><?xml version="1.0" encoding="utf-8"?>
<formControlPr xmlns="http://schemas.microsoft.com/office/spreadsheetml/2009/9/main" objectType="CheckBox" fmlaLink="$M$80" noThreeD="1"/>
</file>

<file path=xl/ctrlProps/ctrlProp515.xml><?xml version="1.0" encoding="utf-8"?>
<formControlPr xmlns="http://schemas.microsoft.com/office/spreadsheetml/2009/9/main" objectType="CheckBox" fmlaLink="$M144" noThreeD="1"/>
</file>

<file path=xl/ctrlProps/ctrlProp516.xml><?xml version="1.0" encoding="utf-8"?>
<formControlPr xmlns="http://schemas.microsoft.com/office/spreadsheetml/2009/9/main" objectType="CheckBox" fmlaLink="$M$80" noThreeD="1"/>
</file>

<file path=xl/ctrlProps/ctrlProp517.xml><?xml version="1.0" encoding="utf-8"?>
<formControlPr xmlns="http://schemas.microsoft.com/office/spreadsheetml/2009/9/main" objectType="CheckBox" fmlaLink="$M145" noThreeD="1"/>
</file>

<file path=xl/ctrlProps/ctrlProp518.xml><?xml version="1.0" encoding="utf-8"?>
<formControlPr xmlns="http://schemas.microsoft.com/office/spreadsheetml/2009/9/main" objectType="CheckBox" fmlaLink="$M$80" noThreeD="1"/>
</file>

<file path=xl/ctrlProps/ctrlProp519.xml><?xml version="1.0" encoding="utf-8"?>
<formControlPr xmlns="http://schemas.microsoft.com/office/spreadsheetml/2009/9/main" objectType="CheckBox" fmlaLink="$M146" noThreeD="1"/>
</file>

<file path=xl/ctrlProps/ctrlProp52.xml><?xml version="1.0" encoding="utf-8"?>
<formControlPr xmlns="http://schemas.microsoft.com/office/spreadsheetml/2009/9/main" objectType="CheckBox" fmlaLink="$M$88" noThreeD="1"/>
</file>

<file path=xl/ctrlProps/ctrlProp520.xml><?xml version="1.0" encoding="utf-8"?>
<formControlPr xmlns="http://schemas.microsoft.com/office/spreadsheetml/2009/9/main" objectType="CheckBox" fmlaLink="$M$80" noThreeD="1"/>
</file>

<file path=xl/ctrlProps/ctrlProp521.xml><?xml version="1.0" encoding="utf-8"?>
<formControlPr xmlns="http://schemas.microsoft.com/office/spreadsheetml/2009/9/main" objectType="CheckBox" fmlaLink="$M147" noThreeD="1"/>
</file>

<file path=xl/ctrlProps/ctrlProp522.xml><?xml version="1.0" encoding="utf-8"?>
<formControlPr xmlns="http://schemas.microsoft.com/office/spreadsheetml/2009/9/main" objectType="CheckBox" fmlaLink="$M$80" noThreeD="1"/>
</file>

<file path=xl/ctrlProps/ctrlProp523.xml><?xml version="1.0" encoding="utf-8"?>
<formControlPr xmlns="http://schemas.microsoft.com/office/spreadsheetml/2009/9/main" objectType="CheckBox" fmlaLink="$M148" noThreeD="1"/>
</file>

<file path=xl/ctrlProps/ctrlProp524.xml><?xml version="1.0" encoding="utf-8"?>
<formControlPr xmlns="http://schemas.microsoft.com/office/spreadsheetml/2009/9/main" objectType="CheckBox" fmlaLink="$M$80" noThreeD="1"/>
</file>

<file path=xl/ctrlProps/ctrlProp525.xml><?xml version="1.0" encoding="utf-8"?>
<formControlPr xmlns="http://schemas.microsoft.com/office/spreadsheetml/2009/9/main" objectType="CheckBox" fmlaLink="$M149" noThreeD="1"/>
</file>

<file path=xl/ctrlProps/ctrlProp526.xml><?xml version="1.0" encoding="utf-8"?>
<formControlPr xmlns="http://schemas.microsoft.com/office/spreadsheetml/2009/9/main" objectType="CheckBox" fmlaLink="$M$80" noThreeD="1"/>
</file>

<file path=xl/ctrlProps/ctrlProp527.xml><?xml version="1.0" encoding="utf-8"?>
<formControlPr xmlns="http://schemas.microsoft.com/office/spreadsheetml/2009/9/main" objectType="CheckBox" fmlaLink="$M150" noThreeD="1"/>
</file>

<file path=xl/ctrlProps/ctrlProp528.xml><?xml version="1.0" encoding="utf-8"?>
<formControlPr xmlns="http://schemas.microsoft.com/office/spreadsheetml/2009/9/main" objectType="CheckBox" fmlaLink="$M$80" noThreeD="1"/>
</file>

<file path=xl/ctrlProps/ctrlProp529.xml><?xml version="1.0" encoding="utf-8"?>
<formControlPr xmlns="http://schemas.microsoft.com/office/spreadsheetml/2009/9/main" objectType="CheckBox" fmlaLink="$M151" noThreeD="1"/>
</file>

<file path=xl/ctrlProps/ctrlProp53.xml><?xml version="1.0" encoding="utf-8"?>
<formControlPr xmlns="http://schemas.microsoft.com/office/spreadsheetml/2009/9/main" objectType="CheckBox" fmlaLink="$M$89" noThreeD="1"/>
</file>

<file path=xl/ctrlProps/ctrlProp530.xml><?xml version="1.0" encoding="utf-8"?>
<formControlPr xmlns="http://schemas.microsoft.com/office/spreadsheetml/2009/9/main" objectType="CheckBox" fmlaLink="$M$80" noThreeD="1"/>
</file>

<file path=xl/ctrlProps/ctrlProp531.xml><?xml version="1.0" encoding="utf-8"?>
<formControlPr xmlns="http://schemas.microsoft.com/office/spreadsheetml/2009/9/main" objectType="CheckBox" fmlaLink="$M152" noThreeD="1"/>
</file>

<file path=xl/ctrlProps/ctrlProp532.xml><?xml version="1.0" encoding="utf-8"?>
<formControlPr xmlns="http://schemas.microsoft.com/office/spreadsheetml/2009/9/main" objectType="CheckBox" fmlaLink="$M$80" noThreeD="1"/>
</file>

<file path=xl/ctrlProps/ctrlProp533.xml><?xml version="1.0" encoding="utf-8"?>
<formControlPr xmlns="http://schemas.microsoft.com/office/spreadsheetml/2009/9/main" objectType="CheckBox" fmlaLink="$M153" noThreeD="1"/>
</file>

<file path=xl/ctrlProps/ctrlProp534.xml><?xml version="1.0" encoding="utf-8"?>
<formControlPr xmlns="http://schemas.microsoft.com/office/spreadsheetml/2009/9/main" objectType="CheckBox" fmlaLink="$M$80" noThreeD="1"/>
</file>

<file path=xl/ctrlProps/ctrlProp535.xml><?xml version="1.0" encoding="utf-8"?>
<formControlPr xmlns="http://schemas.microsoft.com/office/spreadsheetml/2009/9/main" objectType="CheckBox" fmlaLink="$M154" noThreeD="1"/>
</file>

<file path=xl/ctrlProps/ctrlProp536.xml><?xml version="1.0" encoding="utf-8"?>
<formControlPr xmlns="http://schemas.microsoft.com/office/spreadsheetml/2009/9/main" objectType="CheckBox" fmlaLink="$M$80" noThreeD="1"/>
</file>

<file path=xl/ctrlProps/ctrlProp537.xml><?xml version="1.0" encoding="utf-8"?>
<formControlPr xmlns="http://schemas.microsoft.com/office/spreadsheetml/2009/9/main" objectType="CheckBox" fmlaLink="$M155" noThreeD="1"/>
</file>

<file path=xl/ctrlProps/ctrlProp538.xml><?xml version="1.0" encoding="utf-8"?>
<formControlPr xmlns="http://schemas.microsoft.com/office/spreadsheetml/2009/9/main" objectType="CheckBox" fmlaLink="$M$80" noThreeD="1"/>
</file>

<file path=xl/ctrlProps/ctrlProp539.xml><?xml version="1.0" encoding="utf-8"?>
<formControlPr xmlns="http://schemas.microsoft.com/office/spreadsheetml/2009/9/main" objectType="CheckBox" fmlaLink="$M156" noThreeD="1"/>
</file>

<file path=xl/ctrlProps/ctrlProp54.xml><?xml version="1.0" encoding="utf-8"?>
<formControlPr xmlns="http://schemas.microsoft.com/office/spreadsheetml/2009/9/main" objectType="CheckBox" fmlaLink="$M$90" noThreeD="1"/>
</file>

<file path=xl/ctrlProps/ctrlProp540.xml><?xml version="1.0" encoding="utf-8"?>
<formControlPr xmlns="http://schemas.microsoft.com/office/spreadsheetml/2009/9/main" objectType="CheckBox" fmlaLink="$M$80" noThreeD="1"/>
</file>

<file path=xl/ctrlProps/ctrlProp541.xml><?xml version="1.0" encoding="utf-8"?>
<formControlPr xmlns="http://schemas.microsoft.com/office/spreadsheetml/2009/9/main" objectType="CheckBox" fmlaLink="$M157" noThreeD="1"/>
</file>

<file path=xl/ctrlProps/ctrlProp542.xml><?xml version="1.0" encoding="utf-8"?>
<formControlPr xmlns="http://schemas.microsoft.com/office/spreadsheetml/2009/9/main" objectType="CheckBox" fmlaLink="$M$80" noThreeD="1"/>
</file>

<file path=xl/ctrlProps/ctrlProp543.xml><?xml version="1.0" encoding="utf-8"?>
<formControlPr xmlns="http://schemas.microsoft.com/office/spreadsheetml/2009/9/main" objectType="CheckBox" fmlaLink="$M158" noThreeD="1"/>
</file>

<file path=xl/ctrlProps/ctrlProp544.xml><?xml version="1.0" encoding="utf-8"?>
<formControlPr xmlns="http://schemas.microsoft.com/office/spreadsheetml/2009/9/main" objectType="CheckBox" fmlaLink="$M$80" noThreeD="1"/>
</file>

<file path=xl/ctrlProps/ctrlProp545.xml><?xml version="1.0" encoding="utf-8"?>
<formControlPr xmlns="http://schemas.microsoft.com/office/spreadsheetml/2009/9/main" objectType="CheckBox" fmlaLink="$M159" noThreeD="1"/>
</file>

<file path=xl/ctrlProps/ctrlProp546.xml><?xml version="1.0" encoding="utf-8"?>
<formControlPr xmlns="http://schemas.microsoft.com/office/spreadsheetml/2009/9/main" objectType="CheckBox" fmlaLink="$M$80" noThreeD="1"/>
</file>

<file path=xl/ctrlProps/ctrlProp547.xml><?xml version="1.0" encoding="utf-8"?>
<formControlPr xmlns="http://schemas.microsoft.com/office/spreadsheetml/2009/9/main" objectType="CheckBox" fmlaLink="$M160" noThreeD="1"/>
</file>

<file path=xl/ctrlProps/ctrlProp548.xml><?xml version="1.0" encoding="utf-8"?>
<formControlPr xmlns="http://schemas.microsoft.com/office/spreadsheetml/2009/9/main" objectType="CheckBox" fmlaLink="$M$80" noThreeD="1"/>
</file>

<file path=xl/ctrlProps/ctrlProp549.xml><?xml version="1.0" encoding="utf-8"?>
<formControlPr xmlns="http://schemas.microsoft.com/office/spreadsheetml/2009/9/main" objectType="CheckBox" fmlaLink="$M161" noThreeD="1"/>
</file>

<file path=xl/ctrlProps/ctrlProp55.xml><?xml version="1.0" encoding="utf-8"?>
<formControlPr xmlns="http://schemas.microsoft.com/office/spreadsheetml/2009/9/main" objectType="CheckBox" fmlaLink="$M$91" noThreeD="1"/>
</file>

<file path=xl/ctrlProps/ctrlProp550.xml><?xml version="1.0" encoding="utf-8"?>
<formControlPr xmlns="http://schemas.microsoft.com/office/spreadsheetml/2009/9/main" objectType="CheckBox" fmlaLink="$M$80" noThreeD="1"/>
</file>

<file path=xl/ctrlProps/ctrlProp551.xml><?xml version="1.0" encoding="utf-8"?>
<formControlPr xmlns="http://schemas.microsoft.com/office/spreadsheetml/2009/9/main" objectType="CheckBox" fmlaLink="$M162" noThreeD="1"/>
</file>

<file path=xl/ctrlProps/ctrlProp552.xml><?xml version="1.0" encoding="utf-8"?>
<formControlPr xmlns="http://schemas.microsoft.com/office/spreadsheetml/2009/9/main" objectType="CheckBox" fmlaLink="$M$80" noThreeD="1"/>
</file>

<file path=xl/ctrlProps/ctrlProp553.xml><?xml version="1.0" encoding="utf-8"?>
<formControlPr xmlns="http://schemas.microsoft.com/office/spreadsheetml/2009/9/main" objectType="CheckBox" fmlaLink="$M163" noThreeD="1"/>
</file>

<file path=xl/ctrlProps/ctrlProp554.xml><?xml version="1.0" encoding="utf-8"?>
<formControlPr xmlns="http://schemas.microsoft.com/office/spreadsheetml/2009/9/main" objectType="CheckBox" fmlaLink="$M$80" noThreeD="1"/>
</file>

<file path=xl/ctrlProps/ctrlProp555.xml><?xml version="1.0" encoding="utf-8"?>
<formControlPr xmlns="http://schemas.microsoft.com/office/spreadsheetml/2009/9/main" objectType="CheckBox" fmlaLink="$M164" noThreeD="1"/>
</file>

<file path=xl/ctrlProps/ctrlProp556.xml><?xml version="1.0" encoding="utf-8"?>
<formControlPr xmlns="http://schemas.microsoft.com/office/spreadsheetml/2009/9/main" objectType="CheckBox" fmlaLink="$M$80" noThreeD="1"/>
</file>

<file path=xl/ctrlProps/ctrlProp557.xml><?xml version="1.0" encoding="utf-8"?>
<formControlPr xmlns="http://schemas.microsoft.com/office/spreadsheetml/2009/9/main" objectType="CheckBox" fmlaLink="$M165" noThreeD="1"/>
</file>

<file path=xl/ctrlProps/ctrlProp558.xml><?xml version="1.0" encoding="utf-8"?>
<formControlPr xmlns="http://schemas.microsoft.com/office/spreadsheetml/2009/9/main" objectType="CheckBox" fmlaLink="$M$80" noThreeD="1"/>
</file>

<file path=xl/ctrlProps/ctrlProp559.xml><?xml version="1.0" encoding="utf-8"?>
<formControlPr xmlns="http://schemas.microsoft.com/office/spreadsheetml/2009/9/main" objectType="CheckBox" fmlaLink="$M166" noThreeD="1"/>
</file>

<file path=xl/ctrlProps/ctrlProp56.xml><?xml version="1.0" encoding="utf-8"?>
<formControlPr xmlns="http://schemas.microsoft.com/office/spreadsheetml/2009/9/main" objectType="CheckBox" fmlaLink="$M$92" noThreeD="1"/>
</file>

<file path=xl/ctrlProps/ctrlProp560.xml><?xml version="1.0" encoding="utf-8"?>
<formControlPr xmlns="http://schemas.microsoft.com/office/spreadsheetml/2009/9/main" objectType="CheckBox" fmlaLink="$M$80" noThreeD="1"/>
</file>

<file path=xl/ctrlProps/ctrlProp561.xml><?xml version="1.0" encoding="utf-8"?>
<formControlPr xmlns="http://schemas.microsoft.com/office/spreadsheetml/2009/9/main" objectType="CheckBox" fmlaLink="$M167" noThreeD="1"/>
</file>

<file path=xl/ctrlProps/ctrlProp562.xml><?xml version="1.0" encoding="utf-8"?>
<formControlPr xmlns="http://schemas.microsoft.com/office/spreadsheetml/2009/9/main" objectType="CheckBox" fmlaLink="$M$80" noThreeD="1"/>
</file>

<file path=xl/ctrlProps/ctrlProp563.xml><?xml version="1.0" encoding="utf-8"?>
<formControlPr xmlns="http://schemas.microsoft.com/office/spreadsheetml/2009/9/main" objectType="CheckBox" fmlaLink="$M168" noThreeD="1"/>
</file>

<file path=xl/ctrlProps/ctrlProp564.xml><?xml version="1.0" encoding="utf-8"?>
<formControlPr xmlns="http://schemas.microsoft.com/office/spreadsheetml/2009/9/main" objectType="CheckBox" fmlaLink="$M$80" noThreeD="1"/>
</file>

<file path=xl/ctrlProps/ctrlProp565.xml><?xml version="1.0" encoding="utf-8"?>
<formControlPr xmlns="http://schemas.microsoft.com/office/spreadsheetml/2009/9/main" objectType="CheckBox" fmlaLink="$M169" noThreeD="1"/>
</file>

<file path=xl/ctrlProps/ctrlProp566.xml><?xml version="1.0" encoding="utf-8"?>
<formControlPr xmlns="http://schemas.microsoft.com/office/spreadsheetml/2009/9/main" objectType="CheckBox" fmlaLink="$M$80" noThreeD="1"/>
</file>

<file path=xl/ctrlProps/ctrlProp567.xml><?xml version="1.0" encoding="utf-8"?>
<formControlPr xmlns="http://schemas.microsoft.com/office/spreadsheetml/2009/9/main" objectType="CheckBox" fmlaLink="$M170" noThreeD="1"/>
</file>

<file path=xl/ctrlProps/ctrlProp568.xml><?xml version="1.0" encoding="utf-8"?>
<formControlPr xmlns="http://schemas.microsoft.com/office/spreadsheetml/2009/9/main" objectType="CheckBox" fmlaLink="$M$80" noThreeD="1"/>
</file>

<file path=xl/ctrlProps/ctrlProp569.xml><?xml version="1.0" encoding="utf-8"?>
<formControlPr xmlns="http://schemas.microsoft.com/office/spreadsheetml/2009/9/main" objectType="CheckBox" fmlaLink="$M171" noThreeD="1"/>
</file>

<file path=xl/ctrlProps/ctrlProp57.xml><?xml version="1.0" encoding="utf-8"?>
<formControlPr xmlns="http://schemas.microsoft.com/office/spreadsheetml/2009/9/main" objectType="CheckBox" fmlaLink="$M$93" noThreeD="1"/>
</file>

<file path=xl/ctrlProps/ctrlProp570.xml><?xml version="1.0" encoding="utf-8"?>
<formControlPr xmlns="http://schemas.microsoft.com/office/spreadsheetml/2009/9/main" objectType="CheckBox" fmlaLink="$M$80" noThreeD="1"/>
</file>

<file path=xl/ctrlProps/ctrlProp571.xml><?xml version="1.0" encoding="utf-8"?>
<formControlPr xmlns="http://schemas.microsoft.com/office/spreadsheetml/2009/9/main" objectType="CheckBox" fmlaLink="$M172" noThreeD="1"/>
</file>

<file path=xl/ctrlProps/ctrlProp572.xml><?xml version="1.0" encoding="utf-8"?>
<formControlPr xmlns="http://schemas.microsoft.com/office/spreadsheetml/2009/9/main" objectType="CheckBox" fmlaLink="$M$80" noThreeD="1"/>
</file>

<file path=xl/ctrlProps/ctrlProp573.xml><?xml version="1.0" encoding="utf-8"?>
<formControlPr xmlns="http://schemas.microsoft.com/office/spreadsheetml/2009/9/main" objectType="CheckBox" fmlaLink="$M173" noThreeD="1"/>
</file>

<file path=xl/ctrlProps/ctrlProp574.xml><?xml version="1.0" encoding="utf-8"?>
<formControlPr xmlns="http://schemas.microsoft.com/office/spreadsheetml/2009/9/main" objectType="CheckBox" fmlaLink="$M$80" noThreeD="1"/>
</file>

<file path=xl/ctrlProps/ctrlProp575.xml><?xml version="1.0" encoding="utf-8"?>
<formControlPr xmlns="http://schemas.microsoft.com/office/spreadsheetml/2009/9/main" objectType="CheckBox" fmlaLink="$M174" noThreeD="1"/>
</file>

<file path=xl/ctrlProps/ctrlProp576.xml><?xml version="1.0" encoding="utf-8"?>
<formControlPr xmlns="http://schemas.microsoft.com/office/spreadsheetml/2009/9/main" objectType="CheckBox" fmlaLink="$M$80" noThreeD="1"/>
</file>

<file path=xl/ctrlProps/ctrlProp577.xml><?xml version="1.0" encoding="utf-8"?>
<formControlPr xmlns="http://schemas.microsoft.com/office/spreadsheetml/2009/9/main" objectType="CheckBox" fmlaLink="$M175" noThreeD="1"/>
</file>

<file path=xl/ctrlProps/ctrlProp578.xml><?xml version="1.0" encoding="utf-8"?>
<formControlPr xmlns="http://schemas.microsoft.com/office/spreadsheetml/2009/9/main" objectType="CheckBox" fmlaLink="$M$80" noThreeD="1"/>
</file>

<file path=xl/ctrlProps/ctrlProp579.xml><?xml version="1.0" encoding="utf-8"?>
<formControlPr xmlns="http://schemas.microsoft.com/office/spreadsheetml/2009/9/main" objectType="CheckBox" fmlaLink="$M176" noThreeD="1"/>
</file>

<file path=xl/ctrlProps/ctrlProp58.xml><?xml version="1.0" encoding="utf-8"?>
<formControlPr xmlns="http://schemas.microsoft.com/office/spreadsheetml/2009/9/main" objectType="CheckBox" fmlaLink="$M$94" noThreeD="1"/>
</file>

<file path=xl/ctrlProps/ctrlProp580.xml><?xml version="1.0" encoding="utf-8"?>
<formControlPr xmlns="http://schemas.microsoft.com/office/spreadsheetml/2009/9/main" objectType="CheckBox" fmlaLink="W33" noThreeD="1"/>
</file>

<file path=xl/ctrlProps/ctrlProp581.xml><?xml version="1.0" encoding="utf-8"?>
<formControlPr xmlns="http://schemas.microsoft.com/office/spreadsheetml/2009/9/main" objectType="CheckBox" fmlaLink="W34" noThreeD="1"/>
</file>

<file path=xl/ctrlProps/ctrlProp582.xml><?xml version="1.0" encoding="utf-8"?>
<formControlPr xmlns="http://schemas.microsoft.com/office/spreadsheetml/2009/9/main" objectType="CheckBox" fmlaLink="$W$35" noThreeD="1"/>
</file>

<file path=xl/ctrlProps/ctrlProp583.xml><?xml version="1.0" encoding="utf-8"?>
<formControlPr xmlns="http://schemas.microsoft.com/office/spreadsheetml/2009/9/main" objectType="CheckBox" fmlaLink="$W$36" noThreeD="1"/>
</file>

<file path=xl/ctrlProps/ctrlProp584.xml><?xml version="1.0" encoding="utf-8"?>
<formControlPr xmlns="http://schemas.microsoft.com/office/spreadsheetml/2009/9/main" objectType="CheckBox" fmlaLink="$W$37" noThreeD="1"/>
</file>

<file path=xl/ctrlProps/ctrlProp585.xml><?xml version="1.0" encoding="utf-8"?>
<formControlPr xmlns="http://schemas.microsoft.com/office/spreadsheetml/2009/9/main" objectType="CheckBox" fmlaLink="$W$38" noThreeD="1"/>
</file>

<file path=xl/ctrlProps/ctrlProp586.xml><?xml version="1.0" encoding="utf-8"?>
<formControlPr xmlns="http://schemas.microsoft.com/office/spreadsheetml/2009/9/main" objectType="CheckBox" fmlaLink="$W$39" noThreeD="1"/>
</file>

<file path=xl/ctrlProps/ctrlProp587.xml><?xml version="1.0" encoding="utf-8"?>
<formControlPr xmlns="http://schemas.microsoft.com/office/spreadsheetml/2009/9/main" objectType="CheckBox" fmlaLink="$W$40" noThreeD="1"/>
</file>

<file path=xl/ctrlProps/ctrlProp588.xml><?xml version="1.0" encoding="utf-8"?>
<formControlPr xmlns="http://schemas.microsoft.com/office/spreadsheetml/2009/9/main" objectType="CheckBox" fmlaLink="$W$41" noThreeD="1"/>
</file>

<file path=xl/ctrlProps/ctrlProp589.xml><?xml version="1.0" encoding="utf-8"?>
<formControlPr xmlns="http://schemas.microsoft.com/office/spreadsheetml/2009/9/main" objectType="CheckBox" fmlaLink="$W$42" noThreeD="1"/>
</file>

<file path=xl/ctrlProps/ctrlProp59.xml><?xml version="1.0" encoding="utf-8"?>
<formControlPr xmlns="http://schemas.microsoft.com/office/spreadsheetml/2009/9/main" objectType="CheckBox" fmlaLink="$M$95" noThreeD="1"/>
</file>

<file path=xl/ctrlProps/ctrlProp590.xml><?xml version="1.0" encoding="utf-8"?>
<formControlPr xmlns="http://schemas.microsoft.com/office/spreadsheetml/2009/9/main" objectType="CheckBox" fmlaLink="$W$43" noThreeD="1"/>
</file>

<file path=xl/ctrlProps/ctrlProp591.xml><?xml version="1.0" encoding="utf-8"?>
<formControlPr xmlns="http://schemas.microsoft.com/office/spreadsheetml/2009/9/main" objectType="CheckBox" fmlaLink="$W$44" noThreeD="1"/>
</file>

<file path=xl/ctrlProps/ctrlProp592.xml><?xml version="1.0" encoding="utf-8"?>
<formControlPr xmlns="http://schemas.microsoft.com/office/spreadsheetml/2009/9/main" objectType="CheckBox" fmlaLink="$W$45" noThreeD="1"/>
</file>

<file path=xl/ctrlProps/ctrlProp593.xml><?xml version="1.0" encoding="utf-8"?>
<formControlPr xmlns="http://schemas.microsoft.com/office/spreadsheetml/2009/9/main" objectType="CheckBox" fmlaLink="$W$47" noThreeD="1"/>
</file>

<file path=xl/ctrlProps/ctrlProp594.xml><?xml version="1.0" encoding="utf-8"?>
<formControlPr xmlns="http://schemas.microsoft.com/office/spreadsheetml/2009/9/main" objectType="CheckBox" fmlaLink="$W$48" noThreeD="1"/>
</file>

<file path=xl/ctrlProps/ctrlProp595.xml><?xml version="1.0" encoding="utf-8"?>
<formControlPr xmlns="http://schemas.microsoft.com/office/spreadsheetml/2009/9/main" objectType="CheckBox" fmlaLink="$W$49" noThreeD="1"/>
</file>

<file path=xl/ctrlProps/ctrlProp596.xml><?xml version="1.0" encoding="utf-8"?>
<formControlPr xmlns="http://schemas.microsoft.com/office/spreadsheetml/2009/9/main" objectType="CheckBox" fmlaLink="$Z$33" noThreeD="1"/>
</file>

<file path=xl/ctrlProps/ctrlProp597.xml><?xml version="1.0" encoding="utf-8"?>
<formControlPr xmlns="http://schemas.microsoft.com/office/spreadsheetml/2009/9/main" objectType="CheckBox" fmlaLink="$Z$36" noThreeD="1"/>
</file>

<file path=xl/ctrlProps/ctrlProp598.xml><?xml version="1.0" encoding="utf-8"?>
<formControlPr xmlns="http://schemas.microsoft.com/office/spreadsheetml/2009/9/main" objectType="CheckBox" fmlaLink="$Z$37" noThreeD="1"/>
</file>

<file path=xl/ctrlProps/ctrlProp599.xml><?xml version="1.0" encoding="utf-8"?>
<formControlPr xmlns="http://schemas.microsoft.com/office/spreadsheetml/2009/9/main" objectType="CheckBox" fmlaLink="$Z$38" noThreeD="1"/>
</file>

<file path=xl/ctrlProps/ctrlProp6.xml><?xml version="1.0" encoding="utf-8"?>
<formControlPr xmlns="http://schemas.microsoft.com/office/spreadsheetml/2009/9/main" objectType="CheckBox" fmlaLink="W185" noThreeD="1"/>
</file>

<file path=xl/ctrlProps/ctrlProp60.xml><?xml version="1.0" encoding="utf-8"?>
<formControlPr xmlns="http://schemas.microsoft.com/office/spreadsheetml/2009/9/main" objectType="CheckBox" fmlaLink="$M$96" noThreeD="1"/>
</file>

<file path=xl/ctrlProps/ctrlProp600.xml><?xml version="1.0" encoding="utf-8"?>
<formControlPr xmlns="http://schemas.microsoft.com/office/spreadsheetml/2009/9/main" objectType="CheckBox" fmlaLink="$Z$39" noThreeD="1"/>
</file>

<file path=xl/ctrlProps/ctrlProp601.xml><?xml version="1.0" encoding="utf-8"?>
<formControlPr xmlns="http://schemas.microsoft.com/office/spreadsheetml/2009/9/main" objectType="CheckBox" fmlaLink="$Z$40" noThreeD="1"/>
</file>

<file path=xl/ctrlProps/ctrlProp602.xml><?xml version="1.0" encoding="utf-8"?>
<formControlPr xmlns="http://schemas.microsoft.com/office/spreadsheetml/2009/9/main" objectType="CheckBox" fmlaLink="$Z$41" noThreeD="1"/>
</file>

<file path=xl/ctrlProps/ctrlProp603.xml><?xml version="1.0" encoding="utf-8"?>
<formControlPr xmlns="http://schemas.microsoft.com/office/spreadsheetml/2009/9/main" objectType="CheckBox" fmlaLink="$Z$42" noThreeD="1"/>
</file>

<file path=xl/ctrlProps/ctrlProp604.xml><?xml version="1.0" encoding="utf-8"?>
<formControlPr xmlns="http://schemas.microsoft.com/office/spreadsheetml/2009/9/main" objectType="CheckBox" fmlaLink="$Z$43" noThreeD="1"/>
</file>

<file path=xl/ctrlProps/ctrlProp605.xml><?xml version="1.0" encoding="utf-8"?>
<formControlPr xmlns="http://schemas.microsoft.com/office/spreadsheetml/2009/9/main" objectType="CheckBox" fmlaLink="$Z$44" noThreeD="1"/>
</file>

<file path=xl/ctrlProps/ctrlProp606.xml><?xml version="1.0" encoding="utf-8"?>
<formControlPr xmlns="http://schemas.microsoft.com/office/spreadsheetml/2009/9/main" objectType="CheckBox" fmlaLink="$Z$45" noThreeD="1"/>
</file>

<file path=xl/ctrlProps/ctrlProp607.xml><?xml version="1.0" encoding="utf-8"?>
<formControlPr xmlns="http://schemas.microsoft.com/office/spreadsheetml/2009/9/main" objectType="CheckBox" fmlaLink="$Z$46" noThreeD="1"/>
</file>

<file path=xl/ctrlProps/ctrlProp608.xml><?xml version="1.0" encoding="utf-8"?>
<formControlPr xmlns="http://schemas.microsoft.com/office/spreadsheetml/2009/9/main" objectType="CheckBox" fmlaLink="$Z$47" noThreeD="1"/>
</file>

<file path=xl/ctrlProps/ctrlProp609.xml><?xml version="1.0" encoding="utf-8"?>
<formControlPr xmlns="http://schemas.microsoft.com/office/spreadsheetml/2009/9/main" objectType="CheckBox" fmlaLink="$Z$48" noThreeD="1"/>
</file>

<file path=xl/ctrlProps/ctrlProp61.xml><?xml version="1.0" encoding="utf-8"?>
<formControlPr xmlns="http://schemas.microsoft.com/office/spreadsheetml/2009/9/main" objectType="CheckBox" fmlaLink="$M$87" noThreeD="1"/>
</file>

<file path=xl/ctrlProps/ctrlProp610.xml><?xml version="1.0" encoding="utf-8"?>
<formControlPr xmlns="http://schemas.microsoft.com/office/spreadsheetml/2009/9/main" objectType="CheckBox" fmlaLink="$Z$49" noThreeD="1"/>
</file>

<file path=xl/ctrlProps/ctrlProp611.xml><?xml version="1.0" encoding="utf-8"?>
<formControlPr xmlns="http://schemas.microsoft.com/office/spreadsheetml/2009/9/main" objectType="CheckBox" fmlaLink="$Z$32" noThreeD="1"/>
</file>

<file path=xl/ctrlProps/ctrlProp612.xml><?xml version="1.0" encoding="utf-8"?>
<formControlPr xmlns="http://schemas.microsoft.com/office/spreadsheetml/2009/9/main" objectType="CheckBox" fmlaLink="$Z$60" noThreeD="1"/>
</file>

<file path=xl/ctrlProps/ctrlProp613.xml><?xml version="1.0" encoding="utf-8"?>
<formControlPr xmlns="http://schemas.microsoft.com/office/spreadsheetml/2009/9/main" objectType="CheckBox" fmlaLink="#REF!" noThreeD="1"/>
</file>

<file path=xl/ctrlProps/ctrlProp614.xml><?xml version="1.0" encoding="utf-8"?>
<formControlPr xmlns="http://schemas.microsoft.com/office/spreadsheetml/2009/9/main" objectType="CheckBox" fmlaLink="#REF!" noThreeD="1"/>
</file>

<file path=xl/ctrlProps/ctrlProp615.xml><?xml version="1.0" encoding="utf-8"?>
<formControlPr xmlns="http://schemas.microsoft.com/office/spreadsheetml/2009/9/main" objectType="CheckBox" fmlaLink="#REF!" noThreeD="1"/>
</file>

<file path=xl/ctrlProps/ctrlProp616.xml><?xml version="1.0" encoding="utf-8"?>
<formControlPr xmlns="http://schemas.microsoft.com/office/spreadsheetml/2009/9/main" objectType="CheckBox" fmlaLink="#REF!" noThreeD="1"/>
</file>

<file path=xl/ctrlProps/ctrlProp617.xml><?xml version="1.0" encoding="utf-8"?>
<formControlPr xmlns="http://schemas.microsoft.com/office/spreadsheetml/2009/9/main" objectType="CheckBox" fmlaLink="#REF!" noThreeD="1"/>
</file>

<file path=xl/ctrlProps/ctrlProp618.xml><?xml version="1.0" encoding="utf-8"?>
<formControlPr xmlns="http://schemas.microsoft.com/office/spreadsheetml/2009/9/main" objectType="CheckBox" fmlaLink="#REF!" noThreeD="1"/>
</file>

<file path=xl/ctrlProps/ctrlProp619.xml><?xml version="1.0" encoding="utf-8"?>
<formControlPr xmlns="http://schemas.microsoft.com/office/spreadsheetml/2009/9/main" objectType="CheckBox" fmlaLink="$Z$78" noThreeD="1"/>
</file>

<file path=xl/ctrlProps/ctrlProp62.xml><?xml version="1.0" encoding="utf-8"?>
<formControlPr xmlns="http://schemas.microsoft.com/office/spreadsheetml/2009/9/main" objectType="CheckBox" fmlaLink="$M$138" noThreeD="1"/>
</file>

<file path=xl/ctrlProps/ctrlProp620.xml><?xml version="1.0" encoding="utf-8"?>
<formControlPr xmlns="http://schemas.microsoft.com/office/spreadsheetml/2009/9/main" objectType="CheckBox" fmlaLink="$Z$79" noThreeD="1"/>
</file>

<file path=xl/ctrlProps/ctrlProp621.xml><?xml version="1.0" encoding="utf-8"?>
<formControlPr xmlns="http://schemas.microsoft.com/office/spreadsheetml/2009/9/main" objectType="CheckBox" fmlaLink="$Z$80" noThreeD="1"/>
</file>

<file path=xl/ctrlProps/ctrlProp622.xml><?xml version="1.0" encoding="utf-8"?>
<formControlPr xmlns="http://schemas.microsoft.com/office/spreadsheetml/2009/9/main" objectType="CheckBox" fmlaLink="$Z$81" noThreeD="1"/>
</file>

<file path=xl/ctrlProps/ctrlProp623.xml><?xml version="1.0" encoding="utf-8"?>
<formControlPr xmlns="http://schemas.microsoft.com/office/spreadsheetml/2009/9/main" objectType="CheckBox" fmlaLink="$Z$82" noThreeD="1"/>
</file>

<file path=xl/ctrlProps/ctrlProp624.xml><?xml version="1.0" encoding="utf-8"?>
<formControlPr xmlns="http://schemas.microsoft.com/office/spreadsheetml/2009/9/main" objectType="CheckBox" fmlaLink="$Z$83" noThreeD="1"/>
</file>

<file path=xl/ctrlProps/ctrlProp625.xml><?xml version="1.0" encoding="utf-8"?>
<formControlPr xmlns="http://schemas.microsoft.com/office/spreadsheetml/2009/9/main" objectType="CheckBox" fmlaLink="$Z$84" noThreeD="1"/>
</file>

<file path=xl/ctrlProps/ctrlProp626.xml><?xml version="1.0" encoding="utf-8"?>
<formControlPr xmlns="http://schemas.microsoft.com/office/spreadsheetml/2009/9/main" objectType="CheckBox" fmlaLink="$Z$85" noThreeD="1"/>
</file>

<file path=xl/ctrlProps/ctrlProp627.xml><?xml version="1.0" encoding="utf-8"?>
<formControlPr xmlns="http://schemas.microsoft.com/office/spreadsheetml/2009/9/main" objectType="CheckBox" fmlaLink="$Z$86" noThreeD="1"/>
</file>

<file path=xl/ctrlProps/ctrlProp628.xml><?xml version="1.0" encoding="utf-8"?>
<formControlPr xmlns="http://schemas.microsoft.com/office/spreadsheetml/2009/9/main" objectType="CheckBox" fmlaLink="$Z$87" noThreeD="1"/>
</file>

<file path=xl/ctrlProps/ctrlProp629.xml><?xml version="1.0" encoding="utf-8"?>
<formControlPr xmlns="http://schemas.microsoft.com/office/spreadsheetml/2009/9/main" objectType="CheckBox" fmlaLink="$Z$88" noThreeD="1"/>
</file>

<file path=xl/ctrlProps/ctrlProp63.xml><?xml version="1.0" encoding="utf-8"?>
<formControlPr xmlns="http://schemas.microsoft.com/office/spreadsheetml/2009/9/main" objectType="CheckBox" fmlaLink="$M$139" noThreeD="1"/>
</file>

<file path=xl/ctrlProps/ctrlProp630.xml><?xml version="1.0" encoding="utf-8"?>
<formControlPr xmlns="http://schemas.microsoft.com/office/spreadsheetml/2009/9/main" objectType="CheckBox" fmlaLink="$Z$89" noThreeD="1"/>
</file>

<file path=xl/ctrlProps/ctrlProp631.xml><?xml version="1.0" encoding="utf-8"?>
<formControlPr xmlns="http://schemas.microsoft.com/office/spreadsheetml/2009/9/main" objectType="CheckBox" fmlaLink="$Z$90" noThreeD="1"/>
</file>

<file path=xl/ctrlProps/ctrlProp632.xml><?xml version="1.0" encoding="utf-8"?>
<formControlPr xmlns="http://schemas.microsoft.com/office/spreadsheetml/2009/9/main" objectType="CheckBox" fmlaLink="$Z$91" noThreeD="1"/>
</file>

<file path=xl/ctrlProps/ctrlProp633.xml><?xml version="1.0" encoding="utf-8"?>
<formControlPr xmlns="http://schemas.microsoft.com/office/spreadsheetml/2009/9/main" objectType="CheckBox" fmlaLink="$Z$97" noThreeD="1"/>
</file>

<file path=xl/ctrlProps/ctrlProp634.xml><?xml version="1.0" encoding="utf-8"?>
<formControlPr xmlns="http://schemas.microsoft.com/office/spreadsheetml/2009/9/main" objectType="CheckBox" fmlaLink="$Z$98" noThreeD="1"/>
</file>

<file path=xl/ctrlProps/ctrlProp635.xml><?xml version="1.0" encoding="utf-8"?>
<formControlPr xmlns="http://schemas.microsoft.com/office/spreadsheetml/2009/9/main" objectType="CheckBox" fmlaLink="$Z$99" noThreeD="1"/>
</file>

<file path=xl/ctrlProps/ctrlProp636.xml><?xml version="1.0" encoding="utf-8"?>
<formControlPr xmlns="http://schemas.microsoft.com/office/spreadsheetml/2009/9/main" objectType="CheckBox" fmlaLink="$Z$100" noThreeD="1"/>
</file>

<file path=xl/ctrlProps/ctrlProp637.xml><?xml version="1.0" encoding="utf-8"?>
<formControlPr xmlns="http://schemas.microsoft.com/office/spreadsheetml/2009/9/main" objectType="CheckBox" fmlaLink="$W$60" noThreeD="1"/>
</file>

<file path=xl/ctrlProps/ctrlProp638.xml><?xml version="1.0" encoding="utf-8"?>
<formControlPr xmlns="http://schemas.microsoft.com/office/spreadsheetml/2009/9/main" objectType="CheckBox" fmlaLink="#REF!" noThreeD="1"/>
</file>

<file path=xl/ctrlProps/ctrlProp639.xml><?xml version="1.0" encoding="utf-8"?>
<formControlPr xmlns="http://schemas.microsoft.com/office/spreadsheetml/2009/9/main" objectType="CheckBox" fmlaLink="#REF!" noThreeD="1"/>
</file>

<file path=xl/ctrlProps/ctrlProp64.xml><?xml version="1.0" encoding="utf-8"?>
<formControlPr xmlns="http://schemas.microsoft.com/office/spreadsheetml/2009/9/main" objectType="CheckBox" fmlaLink="$M$140" noThreeD="1"/>
</file>

<file path=xl/ctrlProps/ctrlProp640.xml><?xml version="1.0" encoding="utf-8"?>
<formControlPr xmlns="http://schemas.microsoft.com/office/spreadsheetml/2009/9/main" objectType="CheckBox" fmlaLink="#REF!" noThreeD="1"/>
</file>

<file path=xl/ctrlProps/ctrlProp641.xml><?xml version="1.0" encoding="utf-8"?>
<formControlPr xmlns="http://schemas.microsoft.com/office/spreadsheetml/2009/9/main" objectType="CheckBox" fmlaLink="#REF!" noThreeD="1"/>
</file>

<file path=xl/ctrlProps/ctrlProp642.xml><?xml version="1.0" encoding="utf-8"?>
<formControlPr xmlns="http://schemas.microsoft.com/office/spreadsheetml/2009/9/main" objectType="CheckBox" fmlaLink="#REF!" noThreeD="1"/>
</file>

<file path=xl/ctrlProps/ctrlProp643.xml><?xml version="1.0" encoding="utf-8"?>
<formControlPr xmlns="http://schemas.microsoft.com/office/spreadsheetml/2009/9/main" objectType="CheckBox" fmlaLink="#REF!" noThreeD="1"/>
</file>

<file path=xl/ctrlProps/ctrlProp644.xml><?xml version="1.0" encoding="utf-8"?>
<formControlPr xmlns="http://schemas.microsoft.com/office/spreadsheetml/2009/9/main" objectType="CheckBox" fmlaLink="$W$78" noThreeD="1"/>
</file>

<file path=xl/ctrlProps/ctrlProp645.xml><?xml version="1.0" encoding="utf-8"?>
<formControlPr xmlns="http://schemas.microsoft.com/office/spreadsheetml/2009/9/main" objectType="CheckBox" fmlaLink="$W$79" noThreeD="1"/>
</file>

<file path=xl/ctrlProps/ctrlProp646.xml><?xml version="1.0" encoding="utf-8"?>
<formControlPr xmlns="http://schemas.microsoft.com/office/spreadsheetml/2009/9/main" objectType="CheckBox" fmlaLink="$W$80" noThreeD="1"/>
</file>

<file path=xl/ctrlProps/ctrlProp647.xml><?xml version="1.0" encoding="utf-8"?>
<formControlPr xmlns="http://schemas.microsoft.com/office/spreadsheetml/2009/9/main" objectType="CheckBox" fmlaLink="$W$81" noThreeD="1"/>
</file>

<file path=xl/ctrlProps/ctrlProp648.xml><?xml version="1.0" encoding="utf-8"?>
<formControlPr xmlns="http://schemas.microsoft.com/office/spreadsheetml/2009/9/main" objectType="CheckBox" fmlaLink="$W$82" noThreeD="1"/>
</file>

<file path=xl/ctrlProps/ctrlProp649.xml><?xml version="1.0" encoding="utf-8"?>
<formControlPr xmlns="http://schemas.microsoft.com/office/spreadsheetml/2009/9/main" objectType="CheckBox" fmlaLink="$W$83" noThreeD="1"/>
</file>

<file path=xl/ctrlProps/ctrlProp65.xml><?xml version="1.0" encoding="utf-8"?>
<formControlPr xmlns="http://schemas.microsoft.com/office/spreadsheetml/2009/9/main" objectType="CheckBox" fmlaLink="$M$141" noThreeD="1"/>
</file>

<file path=xl/ctrlProps/ctrlProp650.xml><?xml version="1.0" encoding="utf-8"?>
<formControlPr xmlns="http://schemas.microsoft.com/office/spreadsheetml/2009/9/main" objectType="CheckBox" fmlaLink="$W$84" noThreeD="1"/>
</file>

<file path=xl/ctrlProps/ctrlProp651.xml><?xml version="1.0" encoding="utf-8"?>
<formControlPr xmlns="http://schemas.microsoft.com/office/spreadsheetml/2009/9/main" objectType="CheckBox" fmlaLink="$W$85" noThreeD="1"/>
</file>

<file path=xl/ctrlProps/ctrlProp652.xml><?xml version="1.0" encoding="utf-8"?>
<formControlPr xmlns="http://schemas.microsoft.com/office/spreadsheetml/2009/9/main" objectType="CheckBox" fmlaLink="$W$86" noThreeD="1"/>
</file>

<file path=xl/ctrlProps/ctrlProp653.xml><?xml version="1.0" encoding="utf-8"?>
<formControlPr xmlns="http://schemas.microsoft.com/office/spreadsheetml/2009/9/main" objectType="CheckBox" fmlaLink="$W$87" noThreeD="1"/>
</file>

<file path=xl/ctrlProps/ctrlProp654.xml><?xml version="1.0" encoding="utf-8"?>
<formControlPr xmlns="http://schemas.microsoft.com/office/spreadsheetml/2009/9/main" objectType="CheckBox" fmlaLink="$W$88" noThreeD="1"/>
</file>

<file path=xl/ctrlProps/ctrlProp655.xml><?xml version="1.0" encoding="utf-8"?>
<formControlPr xmlns="http://schemas.microsoft.com/office/spreadsheetml/2009/9/main" objectType="CheckBox" fmlaLink="$W$89" noThreeD="1"/>
</file>

<file path=xl/ctrlProps/ctrlProp656.xml><?xml version="1.0" encoding="utf-8"?>
<formControlPr xmlns="http://schemas.microsoft.com/office/spreadsheetml/2009/9/main" objectType="CheckBox" fmlaLink="$W$90" noThreeD="1"/>
</file>

<file path=xl/ctrlProps/ctrlProp657.xml><?xml version="1.0" encoding="utf-8"?>
<formControlPr xmlns="http://schemas.microsoft.com/office/spreadsheetml/2009/9/main" objectType="CheckBox" fmlaLink="$W$91" noThreeD="1"/>
</file>

<file path=xl/ctrlProps/ctrlProp658.xml><?xml version="1.0" encoding="utf-8"?>
<formControlPr xmlns="http://schemas.microsoft.com/office/spreadsheetml/2009/9/main" objectType="CheckBox" fmlaLink="$W$97" noThreeD="1"/>
</file>

<file path=xl/ctrlProps/ctrlProp659.xml><?xml version="1.0" encoding="utf-8"?>
<formControlPr xmlns="http://schemas.microsoft.com/office/spreadsheetml/2009/9/main" objectType="CheckBox" fmlaLink="$W$98" noThreeD="1"/>
</file>

<file path=xl/ctrlProps/ctrlProp66.xml><?xml version="1.0" encoding="utf-8"?>
<formControlPr xmlns="http://schemas.microsoft.com/office/spreadsheetml/2009/9/main" objectType="CheckBox" fmlaLink="$M$142" noThreeD="1"/>
</file>

<file path=xl/ctrlProps/ctrlProp660.xml><?xml version="1.0" encoding="utf-8"?>
<formControlPr xmlns="http://schemas.microsoft.com/office/spreadsheetml/2009/9/main" objectType="CheckBox" fmlaLink="$W$99" noThreeD="1"/>
</file>

<file path=xl/ctrlProps/ctrlProp661.xml><?xml version="1.0" encoding="utf-8"?>
<formControlPr xmlns="http://schemas.microsoft.com/office/spreadsheetml/2009/9/main" objectType="CheckBox" fmlaLink="$W$100" noThreeD="1"/>
</file>

<file path=xl/ctrlProps/ctrlProp662.xml><?xml version="1.0" encoding="utf-8"?>
<formControlPr xmlns="http://schemas.microsoft.com/office/spreadsheetml/2009/9/main" objectType="CheckBox" fmlaLink="$W$113" noThreeD="1"/>
</file>

<file path=xl/ctrlProps/ctrlProp663.xml><?xml version="1.0" encoding="utf-8"?>
<formControlPr xmlns="http://schemas.microsoft.com/office/spreadsheetml/2009/9/main" objectType="CheckBox" fmlaLink="$W$114" noThreeD="1"/>
</file>

<file path=xl/ctrlProps/ctrlProp664.xml><?xml version="1.0" encoding="utf-8"?>
<formControlPr xmlns="http://schemas.microsoft.com/office/spreadsheetml/2009/9/main" objectType="CheckBox" fmlaLink="$W$115" noThreeD="1"/>
</file>

<file path=xl/ctrlProps/ctrlProp665.xml><?xml version="1.0" encoding="utf-8"?>
<formControlPr xmlns="http://schemas.microsoft.com/office/spreadsheetml/2009/9/main" objectType="CheckBox" fmlaLink="$W$116" noThreeD="1"/>
</file>

<file path=xl/ctrlProps/ctrlProp666.xml><?xml version="1.0" encoding="utf-8"?>
<formControlPr xmlns="http://schemas.microsoft.com/office/spreadsheetml/2009/9/main" objectType="CheckBox" fmlaLink="$W$117" noThreeD="1"/>
</file>

<file path=xl/ctrlProps/ctrlProp667.xml><?xml version="1.0" encoding="utf-8"?>
<formControlPr xmlns="http://schemas.microsoft.com/office/spreadsheetml/2009/9/main" objectType="CheckBox" fmlaLink="$W$118" noThreeD="1"/>
</file>

<file path=xl/ctrlProps/ctrlProp668.xml><?xml version="1.0" encoding="utf-8"?>
<formControlPr xmlns="http://schemas.microsoft.com/office/spreadsheetml/2009/9/main" objectType="CheckBox" fmlaLink="$W$119" noThreeD="1"/>
</file>

<file path=xl/ctrlProps/ctrlProp669.xml><?xml version="1.0" encoding="utf-8"?>
<formControlPr xmlns="http://schemas.microsoft.com/office/spreadsheetml/2009/9/main" objectType="CheckBox" fmlaLink="$Z$114" noThreeD="1"/>
</file>

<file path=xl/ctrlProps/ctrlProp67.xml><?xml version="1.0" encoding="utf-8"?>
<formControlPr xmlns="http://schemas.microsoft.com/office/spreadsheetml/2009/9/main" objectType="CheckBox" fmlaLink="$M$143" noThreeD="1"/>
</file>

<file path=xl/ctrlProps/ctrlProp670.xml><?xml version="1.0" encoding="utf-8"?>
<formControlPr xmlns="http://schemas.microsoft.com/office/spreadsheetml/2009/9/main" objectType="CheckBox" fmlaLink="$Z$115" noThreeD="1"/>
</file>

<file path=xl/ctrlProps/ctrlProp671.xml><?xml version="1.0" encoding="utf-8"?>
<formControlPr xmlns="http://schemas.microsoft.com/office/spreadsheetml/2009/9/main" objectType="CheckBox" fmlaLink="$Z$116" noThreeD="1"/>
</file>

<file path=xl/ctrlProps/ctrlProp672.xml><?xml version="1.0" encoding="utf-8"?>
<formControlPr xmlns="http://schemas.microsoft.com/office/spreadsheetml/2009/9/main" objectType="CheckBox" fmlaLink="$Z$117" noThreeD="1"/>
</file>

<file path=xl/ctrlProps/ctrlProp673.xml><?xml version="1.0" encoding="utf-8"?>
<formControlPr xmlns="http://schemas.microsoft.com/office/spreadsheetml/2009/9/main" objectType="CheckBox" fmlaLink="$Z$118" noThreeD="1"/>
</file>

<file path=xl/ctrlProps/ctrlProp674.xml><?xml version="1.0" encoding="utf-8"?>
<formControlPr xmlns="http://schemas.microsoft.com/office/spreadsheetml/2009/9/main" objectType="CheckBox" fmlaLink="$Z$113" noThreeD="1"/>
</file>

<file path=xl/ctrlProps/ctrlProp675.xml><?xml version="1.0" encoding="utf-8"?>
<formControlPr xmlns="http://schemas.microsoft.com/office/spreadsheetml/2009/9/main" objectType="CheckBox" fmlaLink="$Z$119" noThreeD="1"/>
</file>

<file path=xl/ctrlProps/ctrlProp676.xml><?xml version="1.0" encoding="utf-8"?>
<formControlPr xmlns="http://schemas.microsoft.com/office/spreadsheetml/2009/9/main" objectType="CheckBox" fmlaLink="$W$122" noThreeD="1"/>
</file>

<file path=xl/ctrlProps/ctrlProp677.xml><?xml version="1.0" encoding="utf-8"?>
<formControlPr xmlns="http://schemas.microsoft.com/office/spreadsheetml/2009/9/main" objectType="CheckBox" fmlaLink="$W$123" noThreeD="1"/>
</file>

<file path=xl/ctrlProps/ctrlProp678.xml><?xml version="1.0" encoding="utf-8"?>
<formControlPr xmlns="http://schemas.microsoft.com/office/spreadsheetml/2009/9/main" objectType="CheckBox" fmlaLink="$W$124" noThreeD="1"/>
</file>

<file path=xl/ctrlProps/ctrlProp679.xml><?xml version="1.0" encoding="utf-8"?>
<formControlPr xmlns="http://schemas.microsoft.com/office/spreadsheetml/2009/9/main" objectType="CheckBox" fmlaLink="$W$125" noThreeD="1"/>
</file>

<file path=xl/ctrlProps/ctrlProp68.xml><?xml version="1.0" encoding="utf-8"?>
<formControlPr xmlns="http://schemas.microsoft.com/office/spreadsheetml/2009/9/main" objectType="CheckBox" fmlaLink="$M$144" noThreeD="1"/>
</file>

<file path=xl/ctrlProps/ctrlProp680.xml><?xml version="1.0" encoding="utf-8"?>
<formControlPr xmlns="http://schemas.microsoft.com/office/spreadsheetml/2009/9/main" objectType="CheckBox" fmlaLink="$W$126" noThreeD="1"/>
</file>

<file path=xl/ctrlProps/ctrlProp681.xml><?xml version="1.0" encoding="utf-8"?>
<formControlPr xmlns="http://schemas.microsoft.com/office/spreadsheetml/2009/9/main" objectType="CheckBox" fmlaLink="$W$127" noThreeD="1"/>
</file>

<file path=xl/ctrlProps/ctrlProp682.xml><?xml version="1.0" encoding="utf-8"?>
<formControlPr xmlns="http://schemas.microsoft.com/office/spreadsheetml/2009/9/main" objectType="CheckBox" fmlaLink="$W$128" noThreeD="1"/>
</file>

<file path=xl/ctrlProps/ctrlProp683.xml><?xml version="1.0" encoding="utf-8"?>
<formControlPr xmlns="http://schemas.microsoft.com/office/spreadsheetml/2009/9/main" objectType="CheckBox" fmlaLink="$Z$122" noThreeD="1"/>
</file>

<file path=xl/ctrlProps/ctrlProp684.xml><?xml version="1.0" encoding="utf-8"?>
<formControlPr xmlns="http://schemas.microsoft.com/office/spreadsheetml/2009/9/main" objectType="CheckBox" fmlaLink="$Z$123" noThreeD="1"/>
</file>

<file path=xl/ctrlProps/ctrlProp685.xml><?xml version="1.0" encoding="utf-8"?>
<formControlPr xmlns="http://schemas.microsoft.com/office/spreadsheetml/2009/9/main" objectType="CheckBox" fmlaLink="$Z$124" noThreeD="1"/>
</file>

<file path=xl/ctrlProps/ctrlProp686.xml><?xml version="1.0" encoding="utf-8"?>
<formControlPr xmlns="http://schemas.microsoft.com/office/spreadsheetml/2009/9/main" objectType="CheckBox" fmlaLink="$Z$125" noThreeD="1"/>
</file>

<file path=xl/ctrlProps/ctrlProp687.xml><?xml version="1.0" encoding="utf-8"?>
<formControlPr xmlns="http://schemas.microsoft.com/office/spreadsheetml/2009/9/main" objectType="CheckBox" fmlaLink="$Z$126" noThreeD="1"/>
</file>

<file path=xl/ctrlProps/ctrlProp688.xml><?xml version="1.0" encoding="utf-8"?>
<formControlPr xmlns="http://schemas.microsoft.com/office/spreadsheetml/2009/9/main" objectType="CheckBox" fmlaLink="$Z$127" noThreeD="1"/>
</file>

<file path=xl/ctrlProps/ctrlProp689.xml><?xml version="1.0" encoding="utf-8"?>
<formControlPr xmlns="http://schemas.microsoft.com/office/spreadsheetml/2009/9/main" objectType="CheckBox" fmlaLink="$Z$128" noThreeD="1"/>
</file>

<file path=xl/ctrlProps/ctrlProp69.xml><?xml version="1.0" encoding="utf-8"?>
<formControlPr xmlns="http://schemas.microsoft.com/office/spreadsheetml/2009/9/main" objectType="CheckBox" fmlaLink="$M$145" noThreeD="1"/>
</file>

<file path=xl/ctrlProps/ctrlProp690.xml><?xml version="1.0" encoding="utf-8"?>
<formControlPr xmlns="http://schemas.microsoft.com/office/spreadsheetml/2009/9/main" objectType="CheckBox" fmlaLink="$W$32" noThreeD="1"/>
</file>

<file path=xl/ctrlProps/ctrlProp691.xml><?xml version="1.0" encoding="utf-8"?>
<formControlPr xmlns="http://schemas.microsoft.com/office/spreadsheetml/2009/9/main" objectType="CheckBox" fmlaLink="$Z$34" noThreeD="1"/>
</file>

<file path=xl/ctrlProps/ctrlProp692.xml><?xml version="1.0" encoding="utf-8"?>
<formControlPr xmlns="http://schemas.microsoft.com/office/spreadsheetml/2009/9/main" objectType="CheckBox" fmlaLink="$Z$35" noThreeD="1"/>
</file>

<file path=xl/ctrlProps/ctrlProp693.xml><?xml version="1.0" encoding="utf-8"?>
<formControlPr xmlns="http://schemas.microsoft.com/office/spreadsheetml/2009/9/main" objectType="CheckBox" fmlaLink="#REF!" noThreeD="1"/>
</file>

<file path=xl/ctrlProps/ctrlProp694.xml><?xml version="1.0" encoding="utf-8"?>
<formControlPr xmlns="http://schemas.microsoft.com/office/spreadsheetml/2009/9/main" objectType="CheckBox" fmlaLink="$W$73" noThreeD="1"/>
</file>

<file path=xl/ctrlProps/ctrlProp695.xml><?xml version="1.0" encoding="utf-8"?>
<formControlPr xmlns="http://schemas.microsoft.com/office/spreadsheetml/2009/9/main" objectType="CheckBox" fmlaLink="#REF!" noThreeD="1"/>
</file>

<file path=xl/ctrlProps/ctrlProp696.xml><?xml version="1.0" encoding="utf-8"?>
<formControlPr xmlns="http://schemas.microsoft.com/office/spreadsheetml/2009/9/main" objectType="CheckBox" fmlaLink="Z73" noThreeD="1"/>
</file>

<file path=xl/ctrlProps/ctrlProp697.xml><?xml version="1.0" encoding="utf-8"?>
<formControlPr xmlns="http://schemas.microsoft.com/office/spreadsheetml/2009/9/main" objectType="CheckBox" fmlaLink="$W$101" noThreeD="1"/>
</file>

<file path=xl/ctrlProps/ctrlProp698.xml><?xml version="1.0" encoding="utf-8"?>
<formControlPr xmlns="http://schemas.microsoft.com/office/spreadsheetml/2009/9/main" objectType="CheckBox" fmlaLink="$W$102" noThreeD="1"/>
</file>

<file path=xl/ctrlProps/ctrlProp699.xml><?xml version="1.0" encoding="utf-8"?>
<formControlPr xmlns="http://schemas.microsoft.com/office/spreadsheetml/2009/9/main" objectType="CheckBox" fmlaLink="$Z$101" noThreeD="1"/>
</file>

<file path=xl/ctrlProps/ctrlProp7.xml><?xml version="1.0" encoding="utf-8"?>
<formControlPr xmlns="http://schemas.microsoft.com/office/spreadsheetml/2009/9/main" objectType="CheckBox" fmlaLink="W186" noThreeD="1"/>
</file>

<file path=xl/ctrlProps/ctrlProp70.xml><?xml version="1.0" encoding="utf-8"?>
<formControlPr xmlns="http://schemas.microsoft.com/office/spreadsheetml/2009/9/main" objectType="CheckBox" fmlaLink="$M$146" noThreeD="1"/>
</file>

<file path=xl/ctrlProps/ctrlProp700.xml><?xml version="1.0" encoding="utf-8"?>
<formControlPr xmlns="http://schemas.microsoft.com/office/spreadsheetml/2009/9/main" objectType="CheckBox" fmlaLink="$Z$102" noThreeD="1"/>
</file>

<file path=xl/ctrlProps/ctrlProp701.xml><?xml version="1.0" encoding="utf-8"?>
<formControlPr xmlns="http://schemas.microsoft.com/office/spreadsheetml/2009/9/main" objectType="CheckBox" fmlaLink="$W$46" noThreeD="1"/>
</file>

<file path=xl/ctrlProps/ctrlProp702.xml><?xml version="1.0" encoding="utf-8"?>
<formControlPr xmlns="http://schemas.microsoft.com/office/spreadsheetml/2009/9/main" objectType="CheckBox" fmlaLink="$W$103" noThreeD="1"/>
</file>

<file path=xl/ctrlProps/ctrlProp703.xml><?xml version="1.0" encoding="utf-8"?>
<formControlPr xmlns="http://schemas.microsoft.com/office/spreadsheetml/2009/9/main" objectType="CheckBox" fmlaLink="$Z$103" noThreeD="1"/>
</file>

<file path=xl/ctrlProps/ctrlProp704.xml><?xml version="1.0" encoding="utf-8"?>
<formControlPr xmlns="http://schemas.microsoft.com/office/spreadsheetml/2009/9/main" objectType="CheckBox" fmlaLink="$W$92" noThreeD="1"/>
</file>

<file path=xl/ctrlProps/ctrlProp705.xml><?xml version="1.0" encoding="utf-8"?>
<formControlPr xmlns="http://schemas.microsoft.com/office/spreadsheetml/2009/9/main" objectType="CheckBox" fmlaLink="$Z$92" noThreeD="1"/>
</file>

<file path=xl/ctrlProps/ctrlProp706.xml><?xml version="1.0" encoding="utf-8"?>
<formControlPr xmlns="http://schemas.microsoft.com/office/spreadsheetml/2009/9/main" objectType="CheckBox" fmlaLink="$W$59" noThreeD="1"/>
</file>

<file path=xl/ctrlProps/ctrlProp707.xml><?xml version="1.0" encoding="utf-8"?>
<formControlPr xmlns="http://schemas.microsoft.com/office/spreadsheetml/2009/9/main" objectType="CheckBox" fmlaLink="#REF!" noThreeD="1"/>
</file>

<file path=xl/ctrlProps/ctrlProp708.xml><?xml version="1.0" encoding="utf-8"?>
<formControlPr xmlns="http://schemas.microsoft.com/office/spreadsheetml/2009/9/main" objectType="CheckBox" fmlaLink="$W$61" noThreeD="1"/>
</file>

<file path=xl/ctrlProps/ctrlProp709.xml><?xml version="1.0" encoding="utf-8"?>
<formControlPr xmlns="http://schemas.microsoft.com/office/spreadsheetml/2009/9/main" objectType="CheckBox" fmlaLink="$W$62" noThreeD="1"/>
</file>

<file path=xl/ctrlProps/ctrlProp71.xml><?xml version="1.0" encoding="utf-8"?>
<formControlPr xmlns="http://schemas.microsoft.com/office/spreadsheetml/2009/9/main" objectType="CheckBox" fmlaLink="$M$147" noThreeD="1"/>
</file>

<file path=xl/ctrlProps/ctrlProp710.xml><?xml version="1.0" encoding="utf-8"?>
<formControlPr xmlns="http://schemas.microsoft.com/office/spreadsheetml/2009/9/main" objectType="CheckBox" fmlaLink="$W$63" noThreeD="1"/>
</file>

<file path=xl/ctrlProps/ctrlProp711.xml><?xml version="1.0" encoding="utf-8"?>
<formControlPr xmlns="http://schemas.microsoft.com/office/spreadsheetml/2009/9/main" objectType="CheckBox" fmlaLink="$W$64" noThreeD="1"/>
</file>

<file path=xl/ctrlProps/ctrlProp712.xml><?xml version="1.0" encoding="utf-8"?>
<formControlPr xmlns="http://schemas.microsoft.com/office/spreadsheetml/2009/9/main" objectType="CheckBox" fmlaLink="$W$65" noThreeD="1"/>
</file>

<file path=xl/ctrlProps/ctrlProp713.xml><?xml version="1.0" encoding="utf-8"?>
<formControlPr xmlns="http://schemas.microsoft.com/office/spreadsheetml/2009/9/main" objectType="CheckBox" fmlaLink="$W$66" noThreeD="1"/>
</file>

<file path=xl/ctrlProps/ctrlProp714.xml><?xml version="1.0" encoding="utf-8"?>
<formControlPr xmlns="http://schemas.microsoft.com/office/spreadsheetml/2009/9/main" objectType="CheckBox" fmlaLink="$W$67" noThreeD="1"/>
</file>

<file path=xl/ctrlProps/ctrlProp715.xml><?xml version="1.0" encoding="utf-8"?>
<formControlPr xmlns="http://schemas.microsoft.com/office/spreadsheetml/2009/9/main" objectType="CheckBox" fmlaLink="$W$68" noThreeD="1"/>
</file>

<file path=xl/ctrlProps/ctrlProp716.xml><?xml version="1.0" encoding="utf-8"?>
<formControlPr xmlns="http://schemas.microsoft.com/office/spreadsheetml/2009/9/main" objectType="CheckBox" fmlaLink="$W$69" noThreeD="1"/>
</file>

<file path=xl/ctrlProps/ctrlProp717.xml><?xml version="1.0" encoding="utf-8"?>
<formControlPr xmlns="http://schemas.microsoft.com/office/spreadsheetml/2009/9/main" objectType="CheckBox" fmlaLink="$W$70" noThreeD="1"/>
</file>

<file path=xl/ctrlProps/ctrlProp718.xml><?xml version="1.0" encoding="utf-8"?>
<formControlPr xmlns="http://schemas.microsoft.com/office/spreadsheetml/2009/9/main" objectType="CheckBox" fmlaLink="$W$71" noThreeD="1"/>
</file>

<file path=xl/ctrlProps/ctrlProp719.xml><?xml version="1.0" encoding="utf-8"?>
<formControlPr xmlns="http://schemas.microsoft.com/office/spreadsheetml/2009/9/main" objectType="CheckBox" fmlaLink="$W$72" noThreeD="1"/>
</file>

<file path=xl/ctrlProps/ctrlProp72.xml><?xml version="1.0" encoding="utf-8"?>
<formControlPr xmlns="http://schemas.microsoft.com/office/spreadsheetml/2009/9/main" objectType="CheckBox" fmlaLink="$M$148" noThreeD="1"/>
</file>

<file path=xl/ctrlProps/ctrlProp720.xml><?xml version="1.0" encoding="utf-8"?>
<formControlPr xmlns="http://schemas.microsoft.com/office/spreadsheetml/2009/9/main" objectType="CheckBox" fmlaLink="Z59" noThreeD="1"/>
</file>

<file path=xl/ctrlProps/ctrlProp721.xml><?xml version="1.0" encoding="utf-8"?>
<formControlPr xmlns="http://schemas.microsoft.com/office/spreadsheetml/2009/9/main" objectType="CheckBox" fmlaLink="#REF!" noThreeD="1"/>
</file>

<file path=xl/ctrlProps/ctrlProp722.xml><?xml version="1.0" encoding="utf-8"?>
<formControlPr xmlns="http://schemas.microsoft.com/office/spreadsheetml/2009/9/main" objectType="CheckBox" fmlaLink="$Z$61" noThreeD="1"/>
</file>

<file path=xl/ctrlProps/ctrlProp723.xml><?xml version="1.0" encoding="utf-8"?>
<formControlPr xmlns="http://schemas.microsoft.com/office/spreadsheetml/2009/9/main" objectType="CheckBox" fmlaLink="$Z$62" noThreeD="1"/>
</file>

<file path=xl/ctrlProps/ctrlProp724.xml><?xml version="1.0" encoding="utf-8"?>
<formControlPr xmlns="http://schemas.microsoft.com/office/spreadsheetml/2009/9/main" objectType="CheckBox" fmlaLink="$Z$63" noThreeD="1"/>
</file>

<file path=xl/ctrlProps/ctrlProp725.xml><?xml version="1.0" encoding="utf-8"?>
<formControlPr xmlns="http://schemas.microsoft.com/office/spreadsheetml/2009/9/main" objectType="CheckBox" fmlaLink="$Z$64" noThreeD="1"/>
</file>

<file path=xl/ctrlProps/ctrlProp726.xml><?xml version="1.0" encoding="utf-8"?>
<formControlPr xmlns="http://schemas.microsoft.com/office/spreadsheetml/2009/9/main" objectType="CheckBox" fmlaLink="$Z$65" noThreeD="1"/>
</file>

<file path=xl/ctrlProps/ctrlProp727.xml><?xml version="1.0" encoding="utf-8"?>
<formControlPr xmlns="http://schemas.microsoft.com/office/spreadsheetml/2009/9/main" objectType="CheckBox" fmlaLink="$Z$66" noThreeD="1"/>
</file>

<file path=xl/ctrlProps/ctrlProp728.xml><?xml version="1.0" encoding="utf-8"?>
<formControlPr xmlns="http://schemas.microsoft.com/office/spreadsheetml/2009/9/main" objectType="CheckBox" fmlaLink="$Z$67" noThreeD="1"/>
</file>

<file path=xl/ctrlProps/ctrlProp729.xml><?xml version="1.0" encoding="utf-8"?>
<formControlPr xmlns="http://schemas.microsoft.com/office/spreadsheetml/2009/9/main" objectType="CheckBox" fmlaLink="Z68" noThreeD="1"/>
</file>

<file path=xl/ctrlProps/ctrlProp73.xml><?xml version="1.0" encoding="utf-8"?>
<formControlPr xmlns="http://schemas.microsoft.com/office/spreadsheetml/2009/9/main" objectType="CheckBox" fmlaLink="$M$149" noThreeD="1"/>
</file>

<file path=xl/ctrlProps/ctrlProp730.xml><?xml version="1.0" encoding="utf-8"?>
<formControlPr xmlns="http://schemas.microsoft.com/office/spreadsheetml/2009/9/main" objectType="CheckBox" fmlaLink="Z69" noThreeD="1"/>
</file>

<file path=xl/ctrlProps/ctrlProp731.xml><?xml version="1.0" encoding="utf-8"?>
<formControlPr xmlns="http://schemas.microsoft.com/office/spreadsheetml/2009/9/main" objectType="CheckBox" fmlaLink="Z70" noThreeD="1"/>
</file>

<file path=xl/ctrlProps/ctrlProp732.xml><?xml version="1.0" encoding="utf-8"?>
<formControlPr xmlns="http://schemas.microsoft.com/office/spreadsheetml/2009/9/main" objectType="CheckBox" fmlaLink="Z71" noThreeD="1"/>
</file>

<file path=xl/ctrlProps/ctrlProp733.xml><?xml version="1.0" encoding="utf-8"?>
<formControlPr xmlns="http://schemas.microsoft.com/office/spreadsheetml/2009/9/main" objectType="CheckBox" fmlaLink="Z72" noThreeD="1"/>
</file>

<file path=xl/ctrlProps/ctrlProp734.xml><?xml version="1.0" encoding="utf-8"?>
<formControlPr xmlns="http://schemas.microsoft.com/office/spreadsheetml/2009/9/main" objectType="CheckBox" fmlaLink="$K$54" lockText="1" noThreeD="1"/>
</file>

<file path=xl/ctrlProps/ctrlProp735.xml><?xml version="1.0" encoding="utf-8"?>
<formControlPr xmlns="http://schemas.microsoft.com/office/spreadsheetml/2009/9/main" objectType="CheckBox" fmlaLink="$K$55" lockText="1" noThreeD="1"/>
</file>

<file path=xl/ctrlProps/ctrlProp736.xml><?xml version="1.0" encoding="utf-8"?>
<formControlPr xmlns="http://schemas.microsoft.com/office/spreadsheetml/2009/9/main" objectType="CheckBox" fmlaLink="$K$56" lockText="1" noThreeD="1"/>
</file>

<file path=xl/ctrlProps/ctrlProp737.xml><?xml version="1.0" encoding="utf-8"?>
<formControlPr xmlns="http://schemas.microsoft.com/office/spreadsheetml/2009/9/main" objectType="CheckBox" fmlaLink="$K$57" lockText="1" noThreeD="1"/>
</file>

<file path=xl/ctrlProps/ctrlProp738.xml><?xml version="1.0" encoding="utf-8"?>
<formControlPr xmlns="http://schemas.microsoft.com/office/spreadsheetml/2009/9/main" objectType="CheckBox" fmlaLink="$K$59" lockText="1" noThreeD="1"/>
</file>

<file path=xl/ctrlProps/ctrlProp739.xml><?xml version="1.0" encoding="utf-8"?>
<formControlPr xmlns="http://schemas.microsoft.com/office/spreadsheetml/2009/9/main" objectType="CheckBox" fmlaLink="$K$58" lockText="1" noThreeD="1"/>
</file>

<file path=xl/ctrlProps/ctrlProp74.xml><?xml version="1.0" encoding="utf-8"?>
<formControlPr xmlns="http://schemas.microsoft.com/office/spreadsheetml/2009/9/main" objectType="CheckBox" fmlaLink="$M$150" noThreeD="1"/>
</file>

<file path=xl/ctrlProps/ctrlProp75.xml><?xml version="1.0" encoding="utf-8"?>
<formControlPr xmlns="http://schemas.microsoft.com/office/spreadsheetml/2009/9/main" objectType="CheckBox" fmlaLink="$M$151" noThreeD="1"/>
</file>

<file path=xl/ctrlProps/ctrlProp76.xml><?xml version="1.0" encoding="utf-8"?>
<formControlPr xmlns="http://schemas.microsoft.com/office/spreadsheetml/2009/9/main" objectType="CheckBox" fmlaLink="$M$152" noThreeD="1"/>
</file>

<file path=xl/ctrlProps/ctrlProp77.xml><?xml version="1.0" encoding="utf-8"?>
<formControlPr xmlns="http://schemas.microsoft.com/office/spreadsheetml/2009/9/main" objectType="CheckBox" fmlaLink="$M$153" noThreeD="1"/>
</file>

<file path=xl/ctrlProps/ctrlProp78.xml><?xml version="1.0" encoding="utf-8"?>
<formControlPr xmlns="http://schemas.microsoft.com/office/spreadsheetml/2009/9/main" objectType="CheckBox" fmlaLink="$M$154" noThreeD="1"/>
</file>

<file path=xl/ctrlProps/ctrlProp79.xml><?xml version="1.0" encoding="utf-8"?>
<formControlPr xmlns="http://schemas.microsoft.com/office/spreadsheetml/2009/9/main" objectType="CheckBox" fmlaLink="$M$155" noThreeD="1"/>
</file>

<file path=xl/ctrlProps/ctrlProp8.xml><?xml version="1.0" encoding="utf-8"?>
<formControlPr xmlns="http://schemas.microsoft.com/office/spreadsheetml/2009/9/main" objectType="CheckBox" fmlaLink="W187" noThreeD="1"/>
</file>

<file path=xl/ctrlProps/ctrlProp80.xml><?xml version="1.0" encoding="utf-8"?>
<formControlPr xmlns="http://schemas.microsoft.com/office/spreadsheetml/2009/9/main" objectType="CheckBox" fmlaLink="$M$156" noThreeD="1"/>
</file>

<file path=xl/ctrlProps/ctrlProp81.xml><?xml version="1.0" encoding="utf-8"?>
<formControlPr xmlns="http://schemas.microsoft.com/office/spreadsheetml/2009/9/main" objectType="CheckBox" fmlaLink="$M$168" noThreeD="1"/>
</file>

<file path=xl/ctrlProps/ctrlProp82.xml><?xml version="1.0" encoding="utf-8"?>
<formControlPr xmlns="http://schemas.microsoft.com/office/spreadsheetml/2009/9/main" objectType="CheckBox" fmlaLink="$M$169" noThreeD="1"/>
</file>

<file path=xl/ctrlProps/ctrlProp83.xml><?xml version="1.0" encoding="utf-8"?>
<formControlPr xmlns="http://schemas.microsoft.com/office/spreadsheetml/2009/9/main" objectType="CheckBox" fmlaLink="$M$170" noThreeD="1"/>
</file>

<file path=xl/ctrlProps/ctrlProp84.xml><?xml version="1.0" encoding="utf-8"?>
<formControlPr xmlns="http://schemas.microsoft.com/office/spreadsheetml/2009/9/main" objectType="CheckBox" fmlaLink="$M$171" noThreeD="1"/>
</file>

<file path=xl/ctrlProps/ctrlProp85.xml><?xml version="1.0" encoding="utf-8"?>
<formControlPr xmlns="http://schemas.microsoft.com/office/spreadsheetml/2009/9/main" objectType="CheckBox" fmlaLink="$M$172" noThreeD="1"/>
</file>

<file path=xl/ctrlProps/ctrlProp86.xml><?xml version="1.0" encoding="utf-8"?>
<formControlPr xmlns="http://schemas.microsoft.com/office/spreadsheetml/2009/9/main" objectType="CheckBox" fmlaLink="$M$173" noThreeD="1"/>
</file>

<file path=xl/ctrlProps/ctrlProp87.xml><?xml version="1.0" encoding="utf-8"?>
<formControlPr xmlns="http://schemas.microsoft.com/office/spreadsheetml/2009/9/main" objectType="CheckBox" fmlaLink="$M$174" noThreeD="1"/>
</file>

<file path=xl/ctrlProps/ctrlProp88.xml><?xml version="1.0" encoding="utf-8"?>
<formControlPr xmlns="http://schemas.microsoft.com/office/spreadsheetml/2009/9/main" objectType="CheckBox" fmlaLink="$M$175" noThreeD="1"/>
</file>

<file path=xl/ctrlProps/ctrlProp89.xml><?xml version="1.0" encoding="utf-8"?>
<formControlPr xmlns="http://schemas.microsoft.com/office/spreadsheetml/2009/9/main" objectType="CheckBox" fmlaLink="$M$176" noThreeD="1"/>
</file>

<file path=xl/ctrlProps/ctrlProp9.xml><?xml version="1.0" encoding="utf-8"?>
<formControlPr xmlns="http://schemas.microsoft.com/office/spreadsheetml/2009/9/main" objectType="CheckBox" fmlaLink="W188" noThreeD="1"/>
</file>

<file path=xl/ctrlProps/ctrlProp90.xml><?xml version="1.0" encoding="utf-8"?>
<formControlPr xmlns="http://schemas.microsoft.com/office/spreadsheetml/2009/9/main" objectType="CheckBox" fmlaLink="$M$177" noThreeD="1"/>
</file>

<file path=xl/ctrlProps/ctrlProp91.xml><?xml version="1.0" encoding="utf-8"?>
<formControlPr xmlns="http://schemas.microsoft.com/office/spreadsheetml/2009/9/main" objectType="CheckBox" fmlaLink="$M$157" noThreeD="1"/>
</file>

<file path=xl/ctrlProps/ctrlProp92.xml><?xml version="1.0" encoding="utf-8"?>
<formControlPr xmlns="http://schemas.microsoft.com/office/spreadsheetml/2009/9/main" objectType="CheckBox" fmlaLink="$M$158" noThreeD="1"/>
</file>

<file path=xl/ctrlProps/ctrlProp93.xml><?xml version="1.0" encoding="utf-8"?>
<formControlPr xmlns="http://schemas.microsoft.com/office/spreadsheetml/2009/9/main" objectType="CheckBox" fmlaLink="$M$159" noThreeD="1"/>
</file>

<file path=xl/ctrlProps/ctrlProp94.xml><?xml version="1.0" encoding="utf-8"?>
<formControlPr xmlns="http://schemas.microsoft.com/office/spreadsheetml/2009/9/main" objectType="CheckBox" fmlaLink="$M$160" noThreeD="1"/>
</file>

<file path=xl/ctrlProps/ctrlProp95.xml><?xml version="1.0" encoding="utf-8"?>
<formControlPr xmlns="http://schemas.microsoft.com/office/spreadsheetml/2009/9/main" objectType="CheckBox" fmlaLink="$M$161" noThreeD="1"/>
</file>

<file path=xl/ctrlProps/ctrlProp96.xml><?xml version="1.0" encoding="utf-8"?>
<formControlPr xmlns="http://schemas.microsoft.com/office/spreadsheetml/2009/9/main" objectType="CheckBox" fmlaLink="$M$162" noThreeD="1"/>
</file>

<file path=xl/ctrlProps/ctrlProp97.xml><?xml version="1.0" encoding="utf-8"?>
<formControlPr xmlns="http://schemas.microsoft.com/office/spreadsheetml/2009/9/main" objectType="CheckBox" fmlaLink="$M$163" noThreeD="1"/>
</file>

<file path=xl/ctrlProps/ctrlProp98.xml><?xml version="1.0" encoding="utf-8"?>
<formControlPr xmlns="http://schemas.microsoft.com/office/spreadsheetml/2009/9/main" objectType="CheckBox" fmlaLink="$M$164" noThreeD="1"/>
</file>

<file path=xl/ctrlProps/ctrlProp99.xml><?xml version="1.0" encoding="utf-8"?>
<formControlPr xmlns="http://schemas.microsoft.com/office/spreadsheetml/2009/9/main" objectType="CheckBox" fmlaLink="$M$165" noThreeD="1"/>
</file>

<file path=xl/diagrams/_rels/data1.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Facilitatio'!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10.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11.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12.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2.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3.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4.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5.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6.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7.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8.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_rels/data9.xml.rels><?xml version="1.0" encoding="UTF-8" standalone="yes"?>
<Relationships xmlns="http://schemas.openxmlformats.org/package/2006/relationships"><Relationship Id="rId8" Type="http://schemas.openxmlformats.org/officeDocument/2006/relationships/hyperlink" Target="#'Ph III-Corrective Actions'!A1"/><Relationship Id="rId3" Type="http://schemas.openxmlformats.org/officeDocument/2006/relationships/hyperlink" Target="#'Ph I-Concepts &amp; Objectives'!A1"/><Relationship Id="rId7" Type="http://schemas.openxmlformats.org/officeDocument/2006/relationships/hyperlink" Target="#'Ph III-After-Action Participati'!A1"/><Relationship Id="rId2" Type="http://schemas.openxmlformats.org/officeDocument/2006/relationships/hyperlink" Target="#'Ph I-Planning &amp; Coordination'!A1"/><Relationship Id="rId1" Type="http://schemas.openxmlformats.org/officeDocument/2006/relationships/hyperlink" Target="#'Exercise Overview'!A1"/><Relationship Id="rId6" Type="http://schemas.openxmlformats.org/officeDocument/2006/relationships/hyperlink" Target="#'Ph II-Exercise Operations'!A1"/><Relationship Id="rId11" Type="http://schemas.openxmlformats.org/officeDocument/2006/relationships/hyperlink" Target="#APPENDIX!A1"/><Relationship Id="rId5" Type="http://schemas.openxmlformats.org/officeDocument/2006/relationships/hyperlink" Target="#'Ph II-Exercise Initial Actions'!A1"/><Relationship Id="rId10" Type="http://schemas.openxmlformats.org/officeDocument/2006/relationships/hyperlink" Target="#'MRSE Exercise Feedback Form'!A1"/><Relationship Id="rId4" Type="http://schemas.openxmlformats.org/officeDocument/2006/relationships/hyperlink" Target="#'Ph I-Resource Requirements'!A1"/><Relationship Id="rId9" Type="http://schemas.openxmlformats.org/officeDocument/2006/relationships/hyperlink" Target="#'Performance Measures'!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custT="1"/>
      <dgm:spPr>
        <a:solidFill>
          <a:schemeClr val="accent5">
            <a:lumMod val="75000"/>
          </a:schemeClr>
        </a:solidFill>
        <a:effectLst>
          <a:glow rad="101600">
            <a:schemeClr val="tx1">
              <a:lumMod val="75000"/>
              <a:lumOff val="25000"/>
              <a:alpha val="60000"/>
            </a:schemeClr>
          </a:glow>
        </a:effectLst>
      </dgm:spPr>
      <dgm:t>
        <a:bodyPr/>
        <a:lstStyle/>
        <a:p>
          <a:r>
            <a:rPr lang="en-US" sz="800" b="1" baseline="0">
              <a:solidFill>
                <a:schemeClr val="bg1"/>
              </a:solidFill>
            </a:rPr>
            <a:t>Exercise </a:t>
          </a:r>
          <a:r>
            <a:rPr lang="en-US" sz="700" b="1" baseline="0">
              <a:solidFill>
                <a:schemeClr val="bg1"/>
              </a:solidFill>
            </a:rPr>
            <a:t>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custT="1"/>
      <dgm:spPr>
        <a:solidFill>
          <a:srgbClr val="FF7800"/>
        </a:solidFill>
        <a:effectLst/>
      </dgm:spPr>
      <dgm:t>
        <a:bodyPr/>
        <a:lstStyle/>
        <a:p>
          <a:r>
            <a:rPr lang="en-US" sz="700" b="1" baseline="0">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baseline="0">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 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 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Facilitation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46352C2E-584C-47C1-8244-01EB490B0058}" type="presOf" srcId="{8C37C8CA-46BA-4550-BEF2-BC86704F477E}" destId="{683B6854-967A-4BC3-A671-F0ACA96C9944}"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FD00D34A-7113-4CA5-B513-1191AEA1AF80}" type="presOf" srcId="{3DC0D594-C240-448A-BCD4-153EA9D4DEC0}" destId="{01410995-97DA-4DDF-BB39-D323984461EE}"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C9F5F34F-CAE6-4AD8-AD69-86A8A2DA2C8F}" type="presOf" srcId="{8BD72463-1A0E-4753-9D3A-24DBEEC97CB0}" destId="{E3597DE5-F8A6-4817-811A-A02B8A93D45F}" srcOrd="0" destOrd="0" presId="urn:microsoft.com/office/officeart/2005/8/layout/chevron1"/>
    <dgm:cxn modelId="{66D58470-D34B-4241-AB29-04424C112D4E}" type="presOf" srcId="{927FC817-F359-48FB-8FAE-20DB7CEAE23E}" destId="{06E97B9A-DA4F-41ED-B397-A949554007C3}" srcOrd="0" destOrd="0" presId="urn:microsoft.com/office/officeart/2005/8/layout/chevron1"/>
    <dgm:cxn modelId="{D236A270-F94C-4035-8CF7-518DCF94C357}" type="presOf" srcId="{433056A6-8D2D-4CF5-AE54-DA55E452C630}" destId="{F9536E17-B696-490F-A1E6-9FD74936DC9D}" srcOrd="0" destOrd="0" presId="urn:microsoft.com/office/officeart/2005/8/layout/chevron1"/>
    <dgm:cxn modelId="{B3783F77-8A64-4776-9FE6-A8EBB2654EF1}" type="presOf" srcId="{B72D07CA-E074-488C-A212-0ED161F3A3D3}" destId="{9F62E04F-E756-4C84-8749-792144888008}" srcOrd="0" destOrd="0" presId="urn:microsoft.com/office/officeart/2005/8/layout/chevron1"/>
    <dgm:cxn modelId="{8C2B6583-016A-4730-B450-C861CD263601}" type="presOf" srcId="{165C60CB-392F-4170-963D-FF197BFD1428}" destId="{00D45525-AA7D-45CC-B0F0-6214E73DED23}"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3D2C2A9C-49BA-427B-B030-F52906DB613D}" srcId="{854CBACD-B576-4133-B6A5-F927FDC90BCC}" destId="{D783436E-8833-4378-BE6F-7F9AA88D25A7}" srcOrd="1" destOrd="0" parTransId="{1A3AF007-1CEB-4C6D-BDEB-3E581001F102}" sibTransId="{F7D61678-0838-4951-8A0B-41DB7DC91FA8}"/>
    <dgm:cxn modelId="{81C62A9F-9651-4A08-86FC-FEF821300616}" type="presOf" srcId="{A050AF37-3BDC-4C9C-A3DB-46B6C9F5006C}" destId="{E49D25D3-A1CC-48E1-B747-C89ED4DCCD25}" srcOrd="0" destOrd="0" presId="urn:microsoft.com/office/officeart/2005/8/layout/chevron1"/>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920AA9BA-2B03-4C35-99B6-85C521F28CF9}" type="presOf" srcId="{D783436E-8833-4378-BE6F-7F9AA88D25A7}" destId="{EB715851-9F2F-469A-951C-0011673C12B3}"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675479DD-5C3D-4D51-8D57-C5ED75E7F6DF}" srcId="{854CBACD-B576-4133-B6A5-F927FDC90BCC}" destId="{165C60CB-392F-4170-963D-FF197BFD1428}" srcOrd="0" destOrd="0" parTransId="{CD600415-CCBD-40BF-8315-AAD4CC2A80CA}" sibTransId="{24EC0F14-468A-45E2-8D84-1DF938F06864}"/>
    <dgm:cxn modelId="{060677EB-AFE0-4863-9AA8-0E809C0DB4C1}" type="presOf" srcId="{3DF1F97C-500D-49AA-A435-F61033616E14}" destId="{FFEC9EE4-CA2D-4244-AD6B-51D2DDA5368E}"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B17ADBF0-D245-45D1-801E-E2D8AE01C7C0}" type="presOf" srcId="{30B975E2-CED6-4537-A71B-65FCD07B7C54}" destId="{5683FC39-BCEA-4B6B-8095-FDB497D3E8DA}"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C7DE7785-AAAE-4909-8779-D941886D1118}" type="presParOf" srcId="{E8DC3A1A-5A05-47D4-AA90-83597591216C}" destId="{00D45525-AA7D-45CC-B0F0-6214E73DED23}" srcOrd="0" destOrd="0" presId="urn:microsoft.com/office/officeart/2005/8/layout/chevron1"/>
    <dgm:cxn modelId="{96FA2A13-59F7-4C92-AB7A-254CA92C92D8}" type="presParOf" srcId="{E8DC3A1A-5A05-47D4-AA90-83597591216C}" destId="{9454AF2D-3925-4A89-8A80-1B61EEBB8B6F}" srcOrd="1" destOrd="0" presId="urn:microsoft.com/office/officeart/2005/8/layout/chevron1"/>
    <dgm:cxn modelId="{94EFD57D-77A8-4710-BFDF-C6C6ECC98428}" type="presParOf" srcId="{E8DC3A1A-5A05-47D4-AA90-83597591216C}" destId="{EB715851-9F2F-469A-951C-0011673C12B3}" srcOrd="2" destOrd="0" presId="urn:microsoft.com/office/officeart/2005/8/layout/chevron1"/>
    <dgm:cxn modelId="{C31E78AA-50F3-4F7D-938A-C16E2CCE856C}" type="presParOf" srcId="{E8DC3A1A-5A05-47D4-AA90-83597591216C}" destId="{D5CA7097-DA33-407F-BA49-B01E65A5C6DC}" srcOrd="3" destOrd="0" presId="urn:microsoft.com/office/officeart/2005/8/layout/chevron1"/>
    <dgm:cxn modelId="{A5BD250C-7C09-4FC2-8508-26B4A1A49096}" type="presParOf" srcId="{E8DC3A1A-5A05-47D4-AA90-83597591216C}" destId="{E49D25D3-A1CC-48E1-B747-C89ED4DCCD25}" srcOrd="4" destOrd="0" presId="urn:microsoft.com/office/officeart/2005/8/layout/chevron1"/>
    <dgm:cxn modelId="{EEA37BAF-32AC-4CB9-A34F-70D1585F75F9}" type="presParOf" srcId="{E8DC3A1A-5A05-47D4-AA90-83597591216C}" destId="{D0C9B475-17D3-40F6-BE71-A6C1024C5530}" srcOrd="5" destOrd="0" presId="urn:microsoft.com/office/officeart/2005/8/layout/chevron1"/>
    <dgm:cxn modelId="{33CF4300-0DE8-40EE-BD62-5BBC3E6EB683}" type="presParOf" srcId="{E8DC3A1A-5A05-47D4-AA90-83597591216C}" destId="{5683FC39-BCEA-4B6B-8095-FDB497D3E8DA}" srcOrd="6" destOrd="0" presId="urn:microsoft.com/office/officeart/2005/8/layout/chevron1"/>
    <dgm:cxn modelId="{C3EB3C86-2FA7-489D-9AA7-824033A45768}" type="presParOf" srcId="{E8DC3A1A-5A05-47D4-AA90-83597591216C}" destId="{2AF0D262-1314-4B86-B359-45B8D33004A7}" srcOrd="7" destOrd="0" presId="urn:microsoft.com/office/officeart/2005/8/layout/chevron1"/>
    <dgm:cxn modelId="{E53748C2-1590-4DF7-A4C9-7794E83769A4}" type="presParOf" srcId="{E8DC3A1A-5A05-47D4-AA90-83597591216C}" destId="{F9536E17-B696-490F-A1E6-9FD74936DC9D}" srcOrd="8" destOrd="0" presId="urn:microsoft.com/office/officeart/2005/8/layout/chevron1"/>
    <dgm:cxn modelId="{3FEBD47D-D5C3-475B-9180-535C7C19D68D}" type="presParOf" srcId="{E8DC3A1A-5A05-47D4-AA90-83597591216C}" destId="{09ED81AD-81A1-4728-A23E-8387F122CEA5}" srcOrd="9" destOrd="0" presId="urn:microsoft.com/office/officeart/2005/8/layout/chevron1"/>
    <dgm:cxn modelId="{FBE427FC-5B82-48A4-99A6-DE7ABD958234}" type="presParOf" srcId="{E8DC3A1A-5A05-47D4-AA90-83597591216C}" destId="{9F62E04F-E756-4C84-8749-792144888008}" srcOrd="10" destOrd="0" presId="urn:microsoft.com/office/officeart/2005/8/layout/chevron1"/>
    <dgm:cxn modelId="{B00679AB-E4CA-4178-A4F0-8DC58297EEAB}" type="presParOf" srcId="{E8DC3A1A-5A05-47D4-AA90-83597591216C}" destId="{BD26F544-1C99-4583-B2B2-81EA28B7EAED}" srcOrd="11" destOrd="0" presId="urn:microsoft.com/office/officeart/2005/8/layout/chevron1"/>
    <dgm:cxn modelId="{CAADE680-4AEF-44FD-B9F5-28B19B8591DA}" type="presParOf" srcId="{E8DC3A1A-5A05-47D4-AA90-83597591216C}" destId="{683B6854-967A-4BC3-A671-F0ACA96C9944}" srcOrd="12" destOrd="0" presId="urn:microsoft.com/office/officeart/2005/8/layout/chevron1"/>
    <dgm:cxn modelId="{B5C6E391-8D7B-44DA-996E-01895EC6C9CA}" type="presParOf" srcId="{E8DC3A1A-5A05-47D4-AA90-83597591216C}" destId="{992825C6-1099-41D3-8EA1-3C8908CBB77A}" srcOrd="13" destOrd="0" presId="urn:microsoft.com/office/officeart/2005/8/layout/chevron1"/>
    <dgm:cxn modelId="{9FD0B7B3-6297-4F67-9AE5-37D0B14BB99B}" type="presParOf" srcId="{E8DC3A1A-5A05-47D4-AA90-83597591216C}" destId="{01410995-97DA-4DDF-BB39-D323984461EE}" srcOrd="14" destOrd="0" presId="urn:microsoft.com/office/officeart/2005/8/layout/chevron1"/>
    <dgm:cxn modelId="{FB055CE3-C64A-49D2-AA15-47BC6F1A49E0}" type="presParOf" srcId="{E8DC3A1A-5A05-47D4-AA90-83597591216C}" destId="{E2886B5B-8477-44B2-ADBB-541F1B94EE7C}" srcOrd="15" destOrd="0" presId="urn:microsoft.com/office/officeart/2005/8/layout/chevron1"/>
    <dgm:cxn modelId="{E93FEE10-84CE-42FB-A7FB-070B0A3560ED}" type="presParOf" srcId="{E8DC3A1A-5A05-47D4-AA90-83597591216C}" destId="{E3597DE5-F8A6-4817-811A-A02B8A93D45F}" srcOrd="16" destOrd="0" presId="urn:microsoft.com/office/officeart/2005/8/layout/chevron1"/>
    <dgm:cxn modelId="{1DB741F6-179C-47FB-8314-67D420B56210}" type="presParOf" srcId="{E8DC3A1A-5A05-47D4-AA90-83597591216C}" destId="{C5A719A1-2EF3-4305-9A06-8DB81AF3D9D2}" srcOrd="17" destOrd="0" presId="urn:microsoft.com/office/officeart/2005/8/layout/chevron1"/>
    <dgm:cxn modelId="{B13FB761-3640-473E-8574-0473CC43553C}" type="presParOf" srcId="{E8DC3A1A-5A05-47D4-AA90-83597591216C}" destId="{06E97B9A-DA4F-41ED-B397-A949554007C3}" srcOrd="18" destOrd="0" presId="urn:microsoft.com/office/officeart/2005/8/layout/chevron1"/>
    <dgm:cxn modelId="{B6B2F2FF-9C72-454D-9310-ADA12A59514B}" type="presParOf" srcId="{E8DC3A1A-5A05-47D4-AA90-83597591216C}" destId="{BD0C2251-9780-45E9-B223-640C8534F5C7}" srcOrd="19" destOrd="0" presId="urn:microsoft.com/office/officeart/2005/8/layout/chevron1"/>
    <dgm:cxn modelId="{449AFAD1-2A8A-4A0B-A1E0-0C16C17210B0}"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6"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a:glow rad="101600">
            <a:schemeClr val="tx1">
              <a:lumMod val="75000"/>
              <a:lumOff val="25000"/>
              <a:alpha val="60000"/>
            </a:schemeClr>
          </a:glow>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566DB241-8608-4A3D-8449-0A4DA26CB112}" srcId="{854CBACD-B576-4133-B6A5-F927FDC90BCC}" destId="{A050AF37-3BDC-4C9C-A3DB-46B6C9F5006C}" srcOrd="2" destOrd="0" parTransId="{20DE7801-9800-4C02-9470-61EEBBE8DD8E}" sibTransId="{BA20EA3B-F7A1-4AAC-85F2-BB7830C8A2CA}"/>
    <dgm:cxn modelId="{7F635564-8B3B-491B-818B-232B279C0460}" type="presOf" srcId="{A050AF37-3BDC-4C9C-A3DB-46B6C9F5006C}" destId="{E49D25D3-A1CC-48E1-B747-C89ED4DCCD25}"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A591DD86-9974-49DC-A425-CAE7EB24AEA9}" type="presOf" srcId="{433056A6-8D2D-4CF5-AE54-DA55E452C630}" destId="{F9536E17-B696-490F-A1E6-9FD74936DC9D}"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8EB8F89A-AEC0-47E3-891D-B02D4755B763}" type="presOf" srcId="{3DF1F97C-500D-49AA-A435-F61033616E14}" destId="{FFEC9EE4-CA2D-4244-AD6B-51D2DDA5368E}"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313D42BB-9999-40DF-9B93-31610CFDED35}" type="presOf" srcId="{B72D07CA-E074-488C-A212-0ED161F3A3D3}" destId="{9F62E04F-E756-4C84-8749-792144888008}"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CDCE2BDA-A8FD-4AF4-A11C-9DE1AACA3131}" type="presOf" srcId="{3DC0D594-C240-448A-BCD4-153EA9D4DEC0}" destId="{01410995-97DA-4DDF-BB39-D323984461EE}" srcOrd="0" destOrd="0" presId="urn:microsoft.com/office/officeart/2005/8/layout/chevron1"/>
    <dgm:cxn modelId="{D4B1C9DB-B3D2-4D71-96DF-982B68C85A3C}" type="presOf" srcId="{8BD72463-1A0E-4753-9D3A-24DBEEC97CB0}" destId="{E3597DE5-F8A6-4817-811A-A02B8A93D45F}"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643944EB-44CE-4C87-A9DB-860626D117A4}" type="presOf" srcId="{927FC817-F359-48FB-8FAE-20DB7CEAE23E}" destId="{06E97B9A-DA4F-41ED-B397-A949554007C3}"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06921FF8-ED4E-402D-8171-37B781779AE1}" srcId="{854CBACD-B576-4133-B6A5-F927FDC90BCC}" destId="{8C37C8CA-46BA-4550-BEF2-BC86704F477E}" srcOrd="6" destOrd="0" parTransId="{85297324-6E5F-4DBA-BDD1-49400688C301}" sibTransId="{E09DE4A3-10DA-4B9F-AF29-6DACE901A6B7}"/>
    <dgm:cxn modelId="{7056CAF8-320E-4FEB-A411-E70A2B9B5B6C}" type="presOf" srcId="{8C37C8CA-46BA-4550-BEF2-BC86704F477E}" destId="{683B6854-967A-4BC3-A671-F0ACA96C9944}" srcOrd="0" destOrd="0" presId="urn:microsoft.com/office/officeart/2005/8/layout/chevron1"/>
    <dgm:cxn modelId="{C6F0BAFB-F39D-4729-9D1A-B5B406459129}" type="presOf" srcId="{30B975E2-CED6-4537-A71B-65FCD07B7C54}" destId="{5683FC39-BCEA-4B6B-8095-FDB497D3E8DA}" srcOrd="0" destOrd="0" presId="urn:microsoft.com/office/officeart/2005/8/layout/chevron1"/>
    <dgm:cxn modelId="{B8F7FDFB-9AB9-4DD6-A723-BFD5C7BD6476}" type="presOf" srcId="{165C60CB-392F-4170-963D-FF197BFD1428}" destId="{00D45525-AA7D-45CC-B0F0-6214E73DED23}" srcOrd="0" destOrd="0" presId="urn:microsoft.com/office/officeart/2005/8/layout/chevron1"/>
    <dgm:cxn modelId="{20B11CFF-1837-4E64-9278-D26A453FD237}" type="presOf" srcId="{D783436E-8833-4378-BE6F-7F9AA88D25A7}" destId="{EB715851-9F2F-469A-951C-0011673C12B3}" srcOrd="0" destOrd="0" presId="urn:microsoft.com/office/officeart/2005/8/layout/chevron1"/>
    <dgm:cxn modelId="{D601F0DD-C06C-4424-89A6-2BE8FFC68C2C}" type="presParOf" srcId="{E8DC3A1A-5A05-47D4-AA90-83597591216C}" destId="{00D45525-AA7D-45CC-B0F0-6214E73DED23}" srcOrd="0" destOrd="0" presId="urn:microsoft.com/office/officeart/2005/8/layout/chevron1"/>
    <dgm:cxn modelId="{D62F7D28-FADA-4743-AE4F-EBCB180242B4}" type="presParOf" srcId="{E8DC3A1A-5A05-47D4-AA90-83597591216C}" destId="{9454AF2D-3925-4A89-8A80-1B61EEBB8B6F}" srcOrd="1" destOrd="0" presId="urn:microsoft.com/office/officeart/2005/8/layout/chevron1"/>
    <dgm:cxn modelId="{CAD4DCBF-FDCF-4D50-997D-FF38EC66B15B}" type="presParOf" srcId="{E8DC3A1A-5A05-47D4-AA90-83597591216C}" destId="{EB715851-9F2F-469A-951C-0011673C12B3}" srcOrd="2" destOrd="0" presId="urn:microsoft.com/office/officeart/2005/8/layout/chevron1"/>
    <dgm:cxn modelId="{569F423C-62FE-4428-9080-7E9EB02AC78A}" type="presParOf" srcId="{E8DC3A1A-5A05-47D4-AA90-83597591216C}" destId="{D5CA7097-DA33-407F-BA49-B01E65A5C6DC}" srcOrd="3" destOrd="0" presId="urn:microsoft.com/office/officeart/2005/8/layout/chevron1"/>
    <dgm:cxn modelId="{79396E62-FEC8-49CB-B73B-ADFE8DB15701}" type="presParOf" srcId="{E8DC3A1A-5A05-47D4-AA90-83597591216C}" destId="{E49D25D3-A1CC-48E1-B747-C89ED4DCCD25}" srcOrd="4" destOrd="0" presId="urn:microsoft.com/office/officeart/2005/8/layout/chevron1"/>
    <dgm:cxn modelId="{31C4F23E-01A1-4377-94E8-8F0015E52429}" type="presParOf" srcId="{E8DC3A1A-5A05-47D4-AA90-83597591216C}" destId="{D0C9B475-17D3-40F6-BE71-A6C1024C5530}" srcOrd="5" destOrd="0" presId="urn:microsoft.com/office/officeart/2005/8/layout/chevron1"/>
    <dgm:cxn modelId="{02DCC981-7448-47A8-BB2D-393B367CF96F}" type="presParOf" srcId="{E8DC3A1A-5A05-47D4-AA90-83597591216C}" destId="{5683FC39-BCEA-4B6B-8095-FDB497D3E8DA}" srcOrd="6" destOrd="0" presId="urn:microsoft.com/office/officeart/2005/8/layout/chevron1"/>
    <dgm:cxn modelId="{007B30AC-7573-4649-B467-FE1C0D6220DC}" type="presParOf" srcId="{E8DC3A1A-5A05-47D4-AA90-83597591216C}" destId="{2AF0D262-1314-4B86-B359-45B8D33004A7}" srcOrd="7" destOrd="0" presId="urn:microsoft.com/office/officeart/2005/8/layout/chevron1"/>
    <dgm:cxn modelId="{87B0B0A1-7697-4B31-A53E-14CE33B0F398}" type="presParOf" srcId="{E8DC3A1A-5A05-47D4-AA90-83597591216C}" destId="{F9536E17-B696-490F-A1E6-9FD74936DC9D}" srcOrd="8" destOrd="0" presId="urn:microsoft.com/office/officeart/2005/8/layout/chevron1"/>
    <dgm:cxn modelId="{909F84CC-893D-40D8-9AB5-9402E1D85461}" type="presParOf" srcId="{E8DC3A1A-5A05-47D4-AA90-83597591216C}" destId="{09ED81AD-81A1-4728-A23E-8387F122CEA5}" srcOrd="9" destOrd="0" presId="urn:microsoft.com/office/officeart/2005/8/layout/chevron1"/>
    <dgm:cxn modelId="{539CF59B-B774-4483-A9FC-C322D23691D7}" type="presParOf" srcId="{E8DC3A1A-5A05-47D4-AA90-83597591216C}" destId="{9F62E04F-E756-4C84-8749-792144888008}" srcOrd="10" destOrd="0" presId="urn:microsoft.com/office/officeart/2005/8/layout/chevron1"/>
    <dgm:cxn modelId="{6A897038-6B9B-4674-A22E-DFBCCE1DCE6D}" type="presParOf" srcId="{E8DC3A1A-5A05-47D4-AA90-83597591216C}" destId="{BD26F544-1C99-4583-B2B2-81EA28B7EAED}" srcOrd="11" destOrd="0" presId="urn:microsoft.com/office/officeart/2005/8/layout/chevron1"/>
    <dgm:cxn modelId="{2AF7791D-5494-4B92-B247-0E3F8BCC9E32}" type="presParOf" srcId="{E8DC3A1A-5A05-47D4-AA90-83597591216C}" destId="{683B6854-967A-4BC3-A671-F0ACA96C9944}" srcOrd="12" destOrd="0" presId="urn:microsoft.com/office/officeart/2005/8/layout/chevron1"/>
    <dgm:cxn modelId="{7B6FC44F-30E2-485C-B236-71E0EFF4EDBC}" type="presParOf" srcId="{E8DC3A1A-5A05-47D4-AA90-83597591216C}" destId="{992825C6-1099-41D3-8EA1-3C8908CBB77A}" srcOrd="13" destOrd="0" presId="urn:microsoft.com/office/officeart/2005/8/layout/chevron1"/>
    <dgm:cxn modelId="{28A79FD8-F492-45BD-9363-7E02B13C67B3}" type="presParOf" srcId="{E8DC3A1A-5A05-47D4-AA90-83597591216C}" destId="{01410995-97DA-4DDF-BB39-D323984461EE}" srcOrd="14" destOrd="0" presId="urn:microsoft.com/office/officeart/2005/8/layout/chevron1"/>
    <dgm:cxn modelId="{7C3E8F77-7B22-4AE9-B277-88EBA908CE4D}" type="presParOf" srcId="{E8DC3A1A-5A05-47D4-AA90-83597591216C}" destId="{E2886B5B-8477-44B2-ADBB-541F1B94EE7C}" srcOrd="15" destOrd="0" presId="urn:microsoft.com/office/officeart/2005/8/layout/chevron1"/>
    <dgm:cxn modelId="{189C25E0-E02D-4538-8B1A-7A31C272737A}" type="presParOf" srcId="{E8DC3A1A-5A05-47D4-AA90-83597591216C}" destId="{E3597DE5-F8A6-4817-811A-A02B8A93D45F}" srcOrd="16" destOrd="0" presId="urn:microsoft.com/office/officeart/2005/8/layout/chevron1"/>
    <dgm:cxn modelId="{C42A1014-E341-422A-ACFB-B85592A006FF}" type="presParOf" srcId="{E8DC3A1A-5A05-47D4-AA90-83597591216C}" destId="{C5A719A1-2EF3-4305-9A06-8DB81AF3D9D2}" srcOrd="17" destOrd="0" presId="urn:microsoft.com/office/officeart/2005/8/layout/chevron1"/>
    <dgm:cxn modelId="{D5A41261-CA72-4912-A396-A9C8B3CDAF05}" type="presParOf" srcId="{E8DC3A1A-5A05-47D4-AA90-83597591216C}" destId="{06E97B9A-DA4F-41ED-B397-A949554007C3}" srcOrd="18" destOrd="0" presId="urn:microsoft.com/office/officeart/2005/8/layout/chevron1"/>
    <dgm:cxn modelId="{154D956D-D216-48D6-9EC8-963206E986F5}" type="presParOf" srcId="{E8DC3A1A-5A05-47D4-AA90-83597591216C}" destId="{BD0C2251-9780-45E9-B223-640C8534F5C7}" srcOrd="19" destOrd="0" presId="urn:microsoft.com/office/officeart/2005/8/layout/chevron1"/>
    <dgm:cxn modelId="{946EBE09-D56F-495B-BDD7-F00B2D28B7B3}"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a:glow rad="101600">
            <a:schemeClr val="tx1">
              <a:lumMod val="75000"/>
              <a:lumOff val="25000"/>
              <a:alpha val="60000"/>
            </a:schemeClr>
          </a:glow>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63535D29-8A63-4E99-87F3-E5EDCF4E4577}" type="presOf" srcId="{A050AF37-3BDC-4C9C-A3DB-46B6C9F5006C}" destId="{E49D25D3-A1CC-48E1-B747-C89ED4DCCD25}" srcOrd="0" destOrd="0" presId="urn:microsoft.com/office/officeart/2005/8/layout/chevron1"/>
    <dgm:cxn modelId="{57611E40-447A-4C8F-A45B-F3E7D77B0A0A}" type="presOf" srcId="{165C60CB-392F-4170-963D-FF197BFD1428}" destId="{00D45525-AA7D-45CC-B0F0-6214E73DED23}"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0DEEA745-1CCB-49EB-B781-8B47B1DE95A2}" type="presOf" srcId="{30B975E2-CED6-4537-A71B-65FCD07B7C54}" destId="{5683FC39-BCEA-4B6B-8095-FDB497D3E8DA}" srcOrd="0" destOrd="0" presId="urn:microsoft.com/office/officeart/2005/8/layout/chevron1"/>
    <dgm:cxn modelId="{501ED44A-D301-4D98-BD68-F9303ECC8046}" type="presOf" srcId="{D783436E-8833-4378-BE6F-7F9AA88D25A7}" destId="{EB715851-9F2F-469A-951C-0011673C12B3}"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1BB0E88E-C8E1-4409-85CD-A2D754291C0E}" type="presOf" srcId="{B72D07CA-E074-488C-A212-0ED161F3A3D3}" destId="{9F62E04F-E756-4C84-8749-792144888008}"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AAAE879D-483C-440E-9084-366E6AE606E6}" type="presOf" srcId="{8C37C8CA-46BA-4550-BEF2-BC86704F477E}" destId="{683B6854-967A-4BC3-A671-F0ACA96C9944}" srcOrd="0" destOrd="0" presId="urn:microsoft.com/office/officeart/2005/8/layout/chevron1"/>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997998C9-7D3C-4F29-8EBE-A5840AD1EB23}" type="presOf" srcId="{8BD72463-1A0E-4753-9D3A-24DBEEC97CB0}" destId="{E3597DE5-F8A6-4817-811A-A02B8A93D45F}" srcOrd="0" destOrd="0" presId="urn:microsoft.com/office/officeart/2005/8/layout/chevron1"/>
    <dgm:cxn modelId="{6E6391CC-AE7E-49A3-B82E-3C430FF91E0F}" srcId="{854CBACD-B576-4133-B6A5-F927FDC90BCC}" destId="{8BD72463-1A0E-4753-9D3A-24DBEEC97CB0}" srcOrd="8" destOrd="0" parTransId="{E8F149E6-2E03-455F-8FF7-15A2537C02D3}" sibTransId="{8E891925-848F-4410-BB9A-8C5A8BDA8BBD}"/>
    <dgm:cxn modelId="{9721E1CE-B130-4FFD-9D4F-E14E188435E1}" type="presOf" srcId="{3DF1F97C-500D-49AA-A435-F61033616E14}" destId="{FFEC9EE4-CA2D-4244-AD6B-51D2DDA5368E}"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8ABE28E3-F287-4E2E-B23D-51DB9EE4247E}" type="presOf" srcId="{927FC817-F359-48FB-8FAE-20DB7CEAE23E}" destId="{06E97B9A-DA4F-41ED-B397-A949554007C3}"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F92972F1-864A-40FE-B6BA-7B5FD763A1DE}" type="presOf" srcId="{3DC0D594-C240-448A-BCD4-153EA9D4DEC0}" destId="{01410995-97DA-4DDF-BB39-D323984461EE}"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19AA6BFC-5F3E-44E9-9CA3-DAE777C45517}" type="presOf" srcId="{433056A6-8D2D-4CF5-AE54-DA55E452C630}" destId="{F9536E17-B696-490F-A1E6-9FD74936DC9D}" srcOrd="0" destOrd="0" presId="urn:microsoft.com/office/officeart/2005/8/layout/chevron1"/>
    <dgm:cxn modelId="{A72DFB33-2FA3-4560-9B8E-C9A12CEF46E7}" type="presParOf" srcId="{E8DC3A1A-5A05-47D4-AA90-83597591216C}" destId="{00D45525-AA7D-45CC-B0F0-6214E73DED23}" srcOrd="0" destOrd="0" presId="urn:microsoft.com/office/officeart/2005/8/layout/chevron1"/>
    <dgm:cxn modelId="{FAAAB7A1-8DA3-4E80-8580-73594D64F6AB}" type="presParOf" srcId="{E8DC3A1A-5A05-47D4-AA90-83597591216C}" destId="{9454AF2D-3925-4A89-8A80-1B61EEBB8B6F}" srcOrd="1" destOrd="0" presId="urn:microsoft.com/office/officeart/2005/8/layout/chevron1"/>
    <dgm:cxn modelId="{02381902-AF61-4B74-AB21-321933B80C87}" type="presParOf" srcId="{E8DC3A1A-5A05-47D4-AA90-83597591216C}" destId="{EB715851-9F2F-469A-951C-0011673C12B3}" srcOrd="2" destOrd="0" presId="urn:microsoft.com/office/officeart/2005/8/layout/chevron1"/>
    <dgm:cxn modelId="{AAEAC089-9975-4B12-8830-BD5CE4E0CCCC}" type="presParOf" srcId="{E8DC3A1A-5A05-47D4-AA90-83597591216C}" destId="{D5CA7097-DA33-407F-BA49-B01E65A5C6DC}" srcOrd="3" destOrd="0" presId="urn:microsoft.com/office/officeart/2005/8/layout/chevron1"/>
    <dgm:cxn modelId="{2B66D9D2-DECE-439E-A30F-1F1E4A006C3A}" type="presParOf" srcId="{E8DC3A1A-5A05-47D4-AA90-83597591216C}" destId="{E49D25D3-A1CC-48E1-B747-C89ED4DCCD25}" srcOrd="4" destOrd="0" presId="urn:microsoft.com/office/officeart/2005/8/layout/chevron1"/>
    <dgm:cxn modelId="{8E91271A-FEFA-4DB9-815A-1768C2A5AD1F}" type="presParOf" srcId="{E8DC3A1A-5A05-47D4-AA90-83597591216C}" destId="{D0C9B475-17D3-40F6-BE71-A6C1024C5530}" srcOrd="5" destOrd="0" presId="urn:microsoft.com/office/officeart/2005/8/layout/chevron1"/>
    <dgm:cxn modelId="{646D3C3B-61D9-4CAD-A2CB-46C7611BD277}" type="presParOf" srcId="{E8DC3A1A-5A05-47D4-AA90-83597591216C}" destId="{5683FC39-BCEA-4B6B-8095-FDB497D3E8DA}" srcOrd="6" destOrd="0" presId="urn:microsoft.com/office/officeart/2005/8/layout/chevron1"/>
    <dgm:cxn modelId="{80113E13-605A-4958-8092-31D2B6C345F8}" type="presParOf" srcId="{E8DC3A1A-5A05-47D4-AA90-83597591216C}" destId="{2AF0D262-1314-4B86-B359-45B8D33004A7}" srcOrd="7" destOrd="0" presId="urn:microsoft.com/office/officeart/2005/8/layout/chevron1"/>
    <dgm:cxn modelId="{FFEA26D5-CE8E-4339-8446-BF1FA03AA872}" type="presParOf" srcId="{E8DC3A1A-5A05-47D4-AA90-83597591216C}" destId="{F9536E17-B696-490F-A1E6-9FD74936DC9D}" srcOrd="8" destOrd="0" presId="urn:microsoft.com/office/officeart/2005/8/layout/chevron1"/>
    <dgm:cxn modelId="{DE85436F-440B-4390-BED7-FEBA6923B147}" type="presParOf" srcId="{E8DC3A1A-5A05-47D4-AA90-83597591216C}" destId="{09ED81AD-81A1-4728-A23E-8387F122CEA5}" srcOrd="9" destOrd="0" presId="urn:microsoft.com/office/officeart/2005/8/layout/chevron1"/>
    <dgm:cxn modelId="{3D88B07D-6751-4FF7-A182-8EB8485BC2A9}" type="presParOf" srcId="{E8DC3A1A-5A05-47D4-AA90-83597591216C}" destId="{9F62E04F-E756-4C84-8749-792144888008}" srcOrd="10" destOrd="0" presId="urn:microsoft.com/office/officeart/2005/8/layout/chevron1"/>
    <dgm:cxn modelId="{BFAA9F69-BD60-49BB-AC99-C2F2092F24F6}" type="presParOf" srcId="{E8DC3A1A-5A05-47D4-AA90-83597591216C}" destId="{BD26F544-1C99-4583-B2B2-81EA28B7EAED}" srcOrd="11" destOrd="0" presId="urn:microsoft.com/office/officeart/2005/8/layout/chevron1"/>
    <dgm:cxn modelId="{2A7CE8EE-EBCA-4620-8E44-173249A976C8}" type="presParOf" srcId="{E8DC3A1A-5A05-47D4-AA90-83597591216C}" destId="{683B6854-967A-4BC3-A671-F0ACA96C9944}" srcOrd="12" destOrd="0" presId="urn:microsoft.com/office/officeart/2005/8/layout/chevron1"/>
    <dgm:cxn modelId="{AC4A90D7-C5F5-48B8-85BE-4AAB3CB1E669}" type="presParOf" srcId="{E8DC3A1A-5A05-47D4-AA90-83597591216C}" destId="{992825C6-1099-41D3-8EA1-3C8908CBB77A}" srcOrd="13" destOrd="0" presId="urn:microsoft.com/office/officeart/2005/8/layout/chevron1"/>
    <dgm:cxn modelId="{A5CFB13D-3293-4E82-9877-494A60E648AF}" type="presParOf" srcId="{E8DC3A1A-5A05-47D4-AA90-83597591216C}" destId="{01410995-97DA-4DDF-BB39-D323984461EE}" srcOrd="14" destOrd="0" presId="urn:microsoft.com/office/officeart/2005/8/layout/chevron1"/>
    <dgm:cxn modelId="{E068DE9B-0548-437F-A9DD-EEB5FA0958A4}" type="presParOf" srcId="{E8DC3A1A-5A05-47D4-AA90-83597591216C}" destId="{E2886B5B-8477-44B2-ADBB-541F1B94EE7C}" srcOrd="15" destOrd="0" presId="urn:microsoft.com/office/officeart/2005/8/layout/chevron1"/>
    <dgm:cxn modelId="{544DF912-2E48-418C-B26A-1C3251FD7B9E}" type="presParOf" srcId="{E8DC3A1A-5A05-47D4-AA90-83597591216C}" destId="{E3597DE5-F8A6-4817-811A-A02B8A93D45F}" srcOrd="16" destOrd="0" presId="urn:microsoft.com/office/officeart/2005/8/layout/chevron1"/>
    <dgm:cxn modelId="{7F58385D-70A8-4715-A95F-5B9CD20A3EE0}" type="presParOf" srcId="{E8DC3A1A-5A05-47D4-AA90-83597591216C}" destId="{C5A719A1-2EF3-4305-9A06-8DB81AF3D9D2}" srcOrd="17" destOrd="0" presId="urn:microsoft.com/office/officeart/2005/8/layout/chevron1"/>
    <dgm:cxn modelId="{1966CC2C-3013-4CCE-8800-7F86083862A8}" type="presParOf" srcId="{E8DC3A1A-5A05-47D4-AA90-83597591216C}" destId="{06E97B9A-DA4F-41ED-B397-A949554007C3}" srcOrd="18" destOrd="0" presId="urn:microsoft.com/office/officeart/2005/8/layout/chevron1"/>
    <dgm:cxn modelId="{1BE087AB-AF75-49DB-BF96-750BF85A0180}" type="presParOf" srcId="{E8DC3A1A-5A05-47D4-AA90-83597591216C}" destId="{BD0C2251-9780-45E9-B223-640C8534F5C7}" srcOrd="19" destOrd="0" presId="urn:microsoft.com/office/officeart/2005/8/layout/chevron1"/>
    <dgm:cxn modelId="{B8C6A25D-4F34-493C-9DCB-3ECB37F172B2}"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a:effectLst>
          <a:glow rad="101600">
            <a:schemeClr val="tx1">
              <a:lumMod val="75000"/>
              <a:lumOff val="25000"/>
              <a:alpha val="60000"/>
            </a:schemeClr>
          </a:glow>
        </a:effectLst>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07525261-0AFF-4259-A06B-DCA8EE601A17}" type="presOf" srcId="{A050AF37-3BDC-4C9C-A3DB-46B6C9F5006C}" destId="{E49D25D3-A1CC-48E1-B747-C89ED4DCCD25}"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77E55443-82B5-431F-8B7C-59BC6BE892DF}" type="presOf" srcId="{30B975E2-CED6-4537-A71B-65FCD07B7C54}" destId="{5683FC39-BCEA-4B6B-8095-FDB497D3E8DA}" srcOrd="0" destOrd="0" presId="urn:microsoft.com/office/officeart/2005/8/layout/chevron1"/>
    <dgm:cxn modelId="{23CCCF63-0850-4B34-9DAD-80403AD973A1}" type="presOf" srcId="{B72D07CA-E074-488C-A212-0ED161F3A3D3}" destId="{9F62E04F-E756-4C84-8749-792144888008}"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497F408C-DB9F-4014-BE52-8700168B6648}" type="presOf" srcId="{8C37C8CA-46BA-4550-BEF2-BC86704F477E}" destId="{683B6854-967A-4BC3-A671-F0ACA96C9944}"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3D2C2A9C-49BA-427B-B030-F52906DB613D}" srcId="{854CBACD-B576-4133-B6A5-F927FDC90BCC}" destId="{D783436E-8833-4378-BE6F-7F9AA88D25A7}" srcOrd="1" destOrd="0" parTransId="{1A3AF007-1CEB-4C6D-BDEB-3E581001F102}" sibTransId="{F7D61678-0838-4951-8A0B-41DB7DC91FA8}"/>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7DA62BC1-1A9C-48DE-A5ED-6587A163FF4D}" type="presOf" srcId="{8BD72463-1A0E-4753-9D3A-24DBEEC97CB0}" destId="{E3597DE5-F8A6-4817-811A-A02B8A93D45F}"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675479DD-5C3D-4D51-8D57-C5ED75E7F6DF}" srcId="{854CBACD-B576-4133-B6A5-F927FDC90BCC}" destId="{165C60CB-392F-4170-963D-FF197BFD1428}" srcOrd="0" destOrd="0" parTransId="{CD600415-CCBD-40BF-8315-AAD4CC2A80CA}" sibTransId="{24EC0F14-468A-45E2-8D84-1DF938F06864}"/>
    <dgm:cxn modelId="{1F515ADD-11E6-48EB-ABF0-B0FC7041B6DF}" type="presOf" srcId="{3DF1F97C-500D-49AA-A435-F61033616E14}" destId="{FFEC9EE4-CA2D-4244-AD6B-51D2DDA5368E}" srcOrd="0" destOrd="0" presId="urn:microsoft.com/office/officeart/2005/8/layout/chevron1"/>
    <dgm:cxn modelId="{F8EE11E0-D15D-411B-A401-6E41A9098112}" type="presOf" srcId="{165C60CB-392F-4170-963D-FF197BFD1428}" destId="{00D45525-AA7D-45CC-B0F0-6214E73DED23}" srcOrd="0" destOrd="0" presId="urn:microsoft.com/office/officeart/2005/8/layout/chevron1"/>
    <dgm:cxn modelId="{030527E2-4217-445B-90C4-7D866ACE0251}" type="presOf" srcId="{927FC817-F359-48FB-8FAE-20DB7CEAE23E}" destId="{06E97B9A-DA4F-41ED-B397-A949554007C3}" srcOrd="0" destOrd="0" presId="urn:microsoft.com/office/officeart/2005/8/layout/chevron1"/>
    <dgm:cxn modelId="{F35C3AE2-2764-46E3-8A1B-E38BDEF4439A}" type="presOf" srcId="{D783436E-8833-4378-BE6F-7F9AA88D25A7}" destId="{EB715851-9F2F-469A-951C-0011673C12B3}" srcOrd="0" destOrd="0" presId="urn:microsoft.com/office/officeart/2005/8/layout/chevron1"/>
    <dgm:cxn modelId="{59F170ED-F85A-4949-8595-E176650E4ECD}" type="presOf" srcId="{433056A6-8D2D-4CF5-AE54-DA55E452C630}" destId="{F9536E17-B696-490F-A1E6-9FD74936DC9D}"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AAEB6AF5-4D88-4C7A-83CA-FFDAE3083322}" type="presOf" srcId="{3DC0D594-C240-448A-BCD4-153EA9D4DEC0}" destId="{01410995-97DA-4DDF-BB39-D323984461EE}"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826C7D4C-4742-44F2-9054-C6E0BD0CAFBA}" type="presParOf" srcId="{E8DC3A1A-5A05-47D4-AA90-83597591216C}" destId="{00D45525-AA7D-45CC-B0F0-6214E73DED23}" srcOrd="0" destOrd="0" presId="urn:microsoft.com/office/officeart/2005/8/layout/chevron1"/>
    <dgm:cxn modelId="{70576853-CA82-4615-9185-AAC37BEE4C6C}" type="presParOf" srcId="{E8DC3A1A-5A05-47D4-AA90-83597591216C}" destId="{9454AF2D-3925-4A89-8A80-1B61EEBB8B6F}" srcOrd="1" destOrd="0" presId="urn:microsoft.com/office/officeart/2005/8/layout/chevron1"/>
    <dgm:cxn modelId="{F0DB45AA-160D-4127-9C69-A0A4116FAA78}" type="presParOf" srcId="{E8DC3A1A-5A05-47D4-AA90-83597591216C}" destId="{EB715851-9F2F-469A-951C-0011673C12B3}" srcOrd="2" destOrd="0" presId="urn:microsoft.com/office/officeart/2005/8/layout/chevron1"/>
    <dgm:cxn modelId="{30E319E4-8684-4F35-9E5C-13BD433D3931}" type="presParOf" srcId="{E8DC3A1A-5A05-47D4-AA90-83597591216C}" destId="{D5CA7097-DA33-407F-BA49-B01E65A5C6DC}" srcOrd="3" destOrd="0" presId="urn:microsoft.com/office/officeart/2005/8/layout/chevron1"/>
    <dgm:cxn modelId="{39B75C1C-21BE-4DAA-BA63-3399E82BF5AD}" type="presParOf" srcId="{E8DC3A1A-5A05-47D4-AA90-83597591216C}" destId="{E49D25D3-A1CC-48E1-B747-C89ED4DCCD25}" srcOrd="4" destOrd="0" presId="urn:microsoft.com/office/officeart/2005/8/layout/chevron1"/>
    <dgm:cxn modelId="{54B3F881-7EFF-43C5-AA56-075F9CB617B2}" type="presParOf" srcId="{E8DC3A1A-5A05-47D4-AA90-83597591216C}" destId="{D0C9B475-17D3-40F6-BE71-A6C1024C5530}" srcOrd="5" destOrd="0" presId="urn:microsoft.com/office/officeart/2005/8/layout/chevron1"/>
    <dgm:cxn modelId="{4DBD865D-4145-4D9F-B4AA-A896D09D9C47}" type="presParOf" srcId="{E8DC3A1A-5A05-47D4-AA90-83597591216C}" destId="{5683FC39-BCEA-4B6B-8095-FDB497D3E8DA}" srcOrd="6" destOrd="0" presId="urn:microsoft.com/office/officeart/2005/8/layout/chevron1"/>
    <dgm:cxn modelId="{AFA50878-266E-4DF3-9ADA-6AAB7C04D1DB}" type="presParOf" srcId="{E8DC3A1A-5A05-47D4-AA90-83597591216C}" destId="{2AF0D262-1314-4B86-B359-45B8D33004A7}" srcOrd="7" destOrd="0" presId="urn:microsoft.com/office/officeart/2005/8/layout/chevron1"/>
    <dgm:cxn modelId="{64FEA34D-BD8A-425A-B043-6E77AAEB08B9}" type="presParOf" srcId="{E8DC3A1A-5A05-47D4-AA90-83597591216C}" destId="{F9536E17-B696-490F-A1E6-9FD74936DC9D}" srcOrd="8" destOrd="0" presId="urn:microsoft.com/office/officeart/2005/8/layout/chevron1"/>
    <dgm:cxn modelId="{F68C67CF-56D8-4A43-A22B-9D08DFE24E2F}" type="presParOf" srcId="{E8DC3A1A-5A05-47D4-AA90-83597591216C}" destId="{09ED81AD-81A1-4728-A23E-8387F122CEA5}" srcOrd="9" destOrd="0" presId="urn:microsoft.com/office/officeart/2005/8/layout/chevron1"/>
    <dgm:cxn modelId="{5CB114AA-E807-450E-B3C2-72E8E8C48912}" type="presParOf" srcId="{E8DC3A1A-5A05-47D4-AA90-83597591216C}" destId="{9F62E04F-E756-4C84-8749-792144888008}" srcOrd="10" destOrd="0" presId="urn:microsoft.com/office/officeart/2005/8/layout/chevron1"/>
    <dgm:cxn modelId="{5D0F2EE4-1759-45DD-860C-0525F7BD56D4}" type="presParOf" srcId="{E8DC3A1A-5A05-47D4-AA90-83597591216C}" destId="{BD26F544-1C99-4583-B2B2-81EA28B7EAED}" srcOrd="11" destOrd="0" presId="urn:microsoft.com/office/officeart/2005/8/layout/chevron1"/>
    <dgm:cxn modelId="{BB80E26C-BB4A-4356-B21D-6DC62C00639C}" type="presParOf" srcId="{E8DC3A1A-5A05-47D4-AA90-83597591216C}" destId="{683B6854-967A-4BC3-A671-F0ACA96C9944}" srcOrd="12" destOrd="0" presId="urn:microsoft.com/office/officeart/2005/8/layout/chevron1"/>
    <dgm:cxn modelId="{60654A10-239D-483F-806A-DBAA566D8696}" type="presParOf" srcId="{E8DC3A1A-5A05-47D4-AA90-83597591216C}" destId="{992825C6-1099-41D3-8EA1-3C8908CBB77A}" srcOrd="13" destOrd="0" presId="urn:microsoft.com/office/officeart/2005/8/layout/chevron1"/>
    <dgm:cxn modelId="{74706BBD-6CA4-478E-9161-2E85351950E6}" type="presParOf" srcId="{E8DC3A1A-5A05-47D4-AA90-83597591216C}" destId="{01410995-97DA-4DDF-BB39-D323984461EE}" srcOrd="14" destOrd="0" presId="urn:microsoft.com/office/officeart/2005/8/layout/chevron1"/>
    <dgm:cxn modelId="{C9F28650-AC94-4708-A5BD-BD65BC40E0FC}" type="presParOf" srcId="{E8DC3A1A-5A05-47D4-AA90-83597591216C}" destId="{E2886B5B-8477-44B2-ADBB-541F1B94EE7C}" srcOrd="15" destOrd="0" presId="urn:microsoft.com/office/officeart/2005/8/layout/chevron1"/>
    <dgm:cxn modelId="{B07ABAA0-E2DB-4396-88C9-6172C58566F3}" type="presParOf" srcId="{E8DC3A1A-5A05-47D4-AA90-83597591216C}" destId="{E3597DE5-F8A6-4817-811A-A02B8A93D45F}" srcOrd="16" destOrd="0" presId="urn:microsoft.com/office/officeart/2005/8/layout/chevron1"/>
    <dgm:cxn modelId="{DF4DD56B-2FDE-4D46-9F63-BC22A8AE30F1}" type="presParOf" srcId="{E8DC3A1A-5A05-47D4-AA90-83597591216C}" destId="{C5A719A1-2EF3-4305-9A06-8DB81AF3D9D2}" srcOrd="17" destOrd="0" presId="urn:microsoft.com/office/officeart/2005/8/layout/chevron1"/>
    <dgm:cxn modelId="{F6BAE00C-53ED-4234-8CC4-6BDF1DD3C3F6}" type="presParOf" srcId="{E8DC3A1A-5A05-47D4-AA90-83597591216C}" destId="{06E97B9A-DA4F-41ED-B397-A949554007C3}" srcOrd="18" destOrd="0" presId="urn:microsoft.com/office/officeart/2005/8/layout/chevron1"/>
    <dgm:cxn modelId="{452CD5A1-CBAE-4D7A-AB96-F45C3620A7EF}" type="presParOf" srcId="{E8DC3A1A-5A05-47D4-AA90-83597591216C}" destId="{BD0C2251-9780-45E9-B223-640C8534F5C7}" srcOrd="19" destOrd="0" presId="urn:microsoft.com/office/officeart/2005/8/layout/chevron1"/>
    <dgm:cxn modelId="{8AB4FA45-FAC8-41B3-A126-1F2EE6B24781}"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custT="1"/>
      <dgm:spPr>
        <a:solidFill>
          <a:schemeClr val="accent5">
            <a:lumMod val="75000"/>
          </a:schemeClr>
        </a:solidFill>
        <a:effectLst>
          <a:glow rad="101600">
            <a:schemeClr val="tx1">
              <a:lumMod val="75000"/>
              <a:lumOff val="25000"/>
              <a:alpha val="60000"/>
            </a:schemeClr>
          </a:glow>
        </a:effectLst>
      </dgm:spPr>
      <dgm:t>
        <a:bodyPr/>
        <a:lstStyle/>
        <a:p>
          <a:r>
            <a:rPr lang="en-US" sz="800" b="1" baseline="0">
              <a:solidFill>
                <a:schemeClr val="bg1"/>
              </a:solidFill>
            </a:rPr>
            <a:t>Exercise </a:t>
          </a:r>
          <a:r>
            <a:rPr lang="en-US" sz="700" b="1" baseline="0">
              <a:solidFill>
                <a:schemeClr val="bg1"/>
              </a:solidFill>
            </a:rPr>
            <a:t>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custT="1"/>
      <dgm:spPr>
        <a:solidFill>
          <a:srgbClr val="FF7800"/>
        </a:solidFill>
        <a:effectLst/>
      </dgm:spPr>
      <dgm:t>
        <a:bodyPr/>
        <a:lstStyle/>
        <a:p>
          <a:r>
            <a:rPr lang="en-US" sz="700" b="1" baseline="0">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baseline="0">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 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 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46352C2E-584C-47C1-8244-01EB490B0058}" type="presOf" srcId="{8C37C8CA-46BA-4550-BEF2-BC86704F477E}" destId="{683B6854-967A-4BC3-A671-F0ACA96C9944}"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FD00D34A-7113-4CA5-B513-1191AEA1AF80}" type="presOf" srcId="{3DC0D594-C240-448A-BCD4-153EA9D4DEC0}" destId="{01410995-97DA-4DDF-BB39-D323984461EE}"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C9F5F34F-CAE6-4AD8-AD69-86A8A2DA2C8F}" type="presOf" srcId="{8BD72463-1A0E-4753-9D3A-24DBEEC97CB0}" destId="{E3597DE5-F8A6-4817-811A-A02B8A93D45F}" srcOrd="0" destOrd="0" presId="urn:microsoft.com/office/officeart/2005/8/layout/chevron1"/>
    <dgm:cxn modelId="{66D58470-D34B-4241-AB29-04424C112D4E}" type="presOf" srcId="{927FC817-F359-48FB-8FAE-20DB7CEAE23E}" destId="{06E97B9A-DA4F-41ED-B397-A949554007C3}" srcOrd="0" destOrd="0" presId="urn:microsoft.com/office/officeart/2005/8/layout/chevron1"/>
    <dgm:cxn modelId="{D236A270-F94C-4035-8CF7-518DCF94C357}" type="presOf" srcId="{433056A6-8D2D-4CF5-AE54-DA55E452C630}" destId="{F9536E17-B696-490F-A1E6-9FD74936DC9D}" srcOrd="0" destOrd="0" presId="urn:microsoft.com/office/officeart/2005/8/layout/chevron1"/>
    <dgm:cxn modelId="{B3783F77-8A64-4776-9FE6-A8EBB2654EF1}" type="presOf" srcId="{B72D07CA-E074-488C-A212-0ED161F3A3D3}" destId="{9F62E04F-E756-4C84-8749-792144888008}" srcOrd="0" destOrd="0" presId="urn:microsoft.com/office/officeart/2005/8/layout/chevron1"/>
    <dgm:cxn modelId="{8C2B6583-016A-4730-B450-C861CD263601}" type="presOf" srcId="{165C60CB-392F-4170-963D-FF197BFD1428}" destId="{00D45525-AA7D-45CC-B0F0-6214E73DED23}"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3D2C2A9C-49BA-427B-B030-F52906DB613D}" srcId="{854CBACD-B576-4133-B6A5-F927FDC90BCC}" destId="{D783436E-8833-4378-BE6F-7F9AA88D25A7}" srcOrd="1" destOrd="0" parTransId="{1A3AF007-1CEB-4C6D-BDEB-3E581001F102}" sibTransId="{F7D61678-0838-4951-8A0B-41DB7DC91FA8}"/>
    <dgm:cxn modelId="{81C62A9F-9651-4A08-86FC-FEF821300616}" type="presOf" srcId="{A050AF37-3BDC-4C9C-A3DB-46B6C9F5006C}" destId="{E49D25D3-A1CC-48E1-B747-C89ED4DCCD25}" srcOrd="0" destOrd="0" presId="urn:microsoft.com/office/officeart/2005/8/layout/chevron1"/>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920AA9BA-2B03-4C35-99B6-85C521F28CF9}" type="presOf" srcId="{D783436E-8833-4378-BE6F-7F9AA88D25A7}" destId="{EB715851-9F2F-469A-951C-0011673C12B3}"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675479DD-5C3D-4D51-8D57-C5ED75E7F6DF}" srcId="{854CBACD-B576-4133-B6A5-F927FDC90BCC}" destId="{165C60CB-392F-4170-963D-FF197BFD1428}" srcOrd="0" destOrd="0" parTransId="{CD600415-CCBD-40BF-8315-AAD4CC2A80CA}" sibTransId="{24EC0F14-468A-45E2-8D84-1DF938F06864}"/>
    <dgm:cxn modelId="{060677EB-AFE0-4863-9AA8-0E809C0DB4C1}" type="presOf" srcId="{3DF1F97C-500D-49AA-A435-F61033616E14}" destId="{FFEC9EE4-CA2D-4244-AD6B-51D2DDA5368E}"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B17ADBF0-D245-45D1-801E-E2D8AE01C7C0}" type="presOf" srcId="{30B975E2-CED6-4537-A71B-65FCD07B7C54}" destId="{5683FC39-BCEA-4B6B-8095-FDB497D3E8DA}"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C7DE7785-AAAE-4909-8779-D941886D1118}" type="presParOf" srcId="{E8DC3A1A-5A05-47D4-AA90-83597591216C}" destId="{00D45525-AA7D-45CC-B0F0-6214E73DED23}" srcOrd="0" destOrd="0" presId="urn:microsoft.com/office/officeart/2005/8/layout/chevron1"/>
    <dgm:cxn modelId="{96FA2A13-59F7-4C92-AB7A-254CA92C92D8}" type="presParOf" srcId="{E8DC3A1A-5A05-47D4-AA90-83597591216C}" destId="{9454AF2D-3925-4A89-8A80-1B61EEBB8B6F}" srcOrd="1" destOrd="0" presId="urn:microsoft.com/office/officeart/2005/8/layout/chevron1"/>
    <dgm:cxn modelId="{94EFD57D-77A8-4710-BFDF-C6C6ECC98428}" type="presParOf" srcId="{E8DC3A1A-5A05-47D4-AA90-83597591216C}" destId="{EB715851-9F2F-469A-951C-0011673C12B3}" srcOrd="2" destOrd="0" presId="urn:microsoft.com/office/officeart/2005/8/layout/chevron1"/>
    <dgm:cxn modelId="{C31E78AA-50F3-4F7D-938A-C16E2CCE856C}" type="presParOf" srcId="{E8DC3A1A-5A05-47D4-AA90-83597591216C}" destId="{D5CA7097-DA33-407F-BA49-B01E65A5C6DC}" srcOrd="3" destOrd="0" presId="urn:microsoft.com/office/officeart/2005/8/layout/chevron1"/>
    <dgm:cxn modelId="{A5BD250C-7C09-4FC2-8508-26B4A1A49096}" type="presParOf" srcId="{E8DC3A1A-5A05-47D4-AA90-83597591216C}" destId="{E49D25D3-A1CC-48E1-B747-C89ED4DCCD25}" srcOrd="4" destOrd="0" presId="urn:microsoft.com/office/officeart/2005/8/layout/chevron1"/>
    <dgm:cxn modelId="{EEA37BAF-32AC-4CB9-A34F-70D1585F75F9}" type="presParOf" srcId="{E8DC3A1A-5A05-47D4-AA90-83597591216C}" destId="{D0C9B475-17D3-40F6-BE71-A6C1024C5530}" srcOrd="5" destOrd="0" presId="urn:microsoft.com/office/officeart/2005/8/layout/chevron1"/>
    <dgm:cxn modelId="{33CF4300-0DE8-40EE-BD62-5BBC3E6EB683}" type="presParOf" srcId="{E8DC3A1A-5A05-47D4-AA90-83597591216C}" destId="{5683FC39-BCEA-4B6B-8095-FDB497D3E8DA}" srcOrd="6" destOrd="0" presId="urn:microsoft.com/office/officeart/2005/8/layout/chevron1"/>
    <dgm:cxn modelId="{C3EB3C86-2FA7-489D-9AA7-824033A45768}" type="presParOf" srcId="{E8DC3A1A-5A05-47D4-AA90-83597591216C}" destId="{2AF0D262-1314-4B86-B359-45B8D33004A7}" srcOrd="7" destOrd="0" presId="urn:microsoft.com/office/officeart/2005/8/layout/chevron1"/>
    <dgm:cxn modelId="{E53748C2-1590-4DF7-A4C9-7794E83769A4}" type="presParOf" srcId="{E8DC3A1A-5A05-47D4-AA90-83597591216C}" destId="{F9536E17-B696-490F-A1E6-9FD74936DC9D}" srcOrd="8" destOrd="0" presId="urn:microsoft.com/office/officeart/2005/8/layout/chevron1"/>
    <dgm:cxn modelId="{3FEBD47D-D5C3-475B-9180-535C7C19D68D}" type="presParOf" srcId="{E8DC3A1A-5A05-47D4-AA90-83597591216C}" destId="{09ED81AD-81A1-4728-A23E-8387F122CEA5}" srcOrd="9" destOrd="0" presId="urn:microsoft.com/office/officeart/2005/8/layout/chevron1"/>
    <dgm:cxn modelId="{FBE427FC-5B82-48A4-99A6-DE7ABD958234}" type="presParOf" srcId="{E8DC3A1A-5A05-47D4-AA90-83597591216C}" destId="{9F62E04F-E756-4C84-8749-792144888008}" srcOrd="10" destOrd="0" presId="urn:microsoft.com/office/officeart/2005/8/layout/chevron1"/>
    <dgm:cxn modelId="{B00679AB-E4CA-4178-A4F0-8DC58297EEAB}" type="presParOf" srcId="{E8DC3A1A-5A05-47D4-AA90-83597591216C}" destId="{BD26F544-1C99-4583-B2B2-81EA28B7EAED}" srcOrd="11" destOrd="0" presId="urn:microsoft.com/office/officeart/2005/8/layout/chevron1"/>
    <dgm:cxn modelId="{CAADE680-4AEF-44FD-B9F5-28B19B8591DA}" type="presParOf" srcId="{E8DC3A1A-5A05-47D4-AA90-83597591216C}" destId="{683B6854-967A-4BC3-A671-F0ACA96C9944}" srcOrd="12" destOrd="0" presId="urn:microsoft.com/office/officeart/2005/8/layout/chevron1"/>
    <dgm:cxn modelId="{B5C6E391-8D7B-44DA-996E-01895EC6C9CA}" type="presParOf" srcId="{E8DC3A1A-5A05-47D4-AA90-83597591216C}" destId="{992825C6-1099-41D3-8EA1-3C8908CBB77A}" srcOrd="13" destOrd="0" presId="urn:microsoft.com/office/officeart/2005/8/layout/chevron1"/>
    <dgm:cxn modelId="{9FD0B7B3-6297-4F67-9AE5-37D0B14BB99B}" type="presParOf" srcId="{E8DC3A1A-5A05-47D4-AA90-83597591216C}" destId="{01410995-97DA-4DDF-BB39-D323984461EE}" srcOrd="14" destOrd="0" presId="urn:microsoft.com/office/officeart/2005/8/layout/chevron1"/>
    <dgm:cxn modelId="{FB055CE3-C64A-49D2-AA15-47BC6F1A49E0}" type="presParOf" srcId="{E8DC3A1A-5A05-47D4-AA90-83597591216C}" destId="{E2886B5B-8477-44B2-ADBB-541F1B94EE7C}" srcOrd="15" destOrd="0" presId="urn:microsoft.com/office/officeart/2005/8/layout/chevron1"/>
    <dgm:cxn modelId="{E93FEE10-84CE-42FB-A7FB-070B0A3560ED}" type="presParOf" srcId="{E8DC3A1A-5A05-47D4-AA90-83597591216C}" destId="{E3597DE5-F8A6-4817-811A-A02B8A93D45F}" srcOrd="16" destOrd="0" presId="urn:microsoft.com/office/officeart/2005/8/layout/chevron1"/>
    <dgm:cxn modelId="{1DB741F6-179C-47FB-8314-67D420B56210}" type="presParOf" srcId="{E8DC3A1A-5A05-47D4-AA90-83597591216C}" destId="{C5A719A1-2EF3-4305-9A06-8DB81AF3D9D2}" srcOrd="17" destOrd="0" presId="urn:microsoft.com/office/officeart/2005/8/layout/chevron1"/>
    <dgm:cxn modelId="{B13FB761-3640-473E-8574-0473CC43553C}" type="presParOf" srcId="{E8DC3A1A-5A05-47D4-AA90-83597591216C}" destId="{06E97B9A-DA4F-41ED-B397-A949554007C3}" srcOrd="18" destOrd="0" presId="urn:microsoft.com/office/officeart/2005/8/layout/chevron1"/>
    <dgm:cxn modelId="{B6B2F2FF-9C72-454D-9310-ADA12A59514B}" type="presParOf" srcId="{E8DC3A1A-5A05-47D4-AA90-83597591216C}" destId="{BD0C2251-9780-45E9-B223-640C8534F5C7}" srcOrd="19" destOrd="0" presId="urn:microsoft.com/office/officeart/2005/8/layout/chevron1"/>
    <dgm:cxn modelId="{449AFAD1-2A8A-4A0B-A1E0-0C16C17210B0}"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12"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a:glow rad="101600">
            <a:schemeClr val="tx1">
              <a:lumMod val="75000"/>
              <a:lumOff val="25000"/>
              <a:alpha val="60000"/>
            </a:schemeClr>
          </a:glow>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 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 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baseline="0">
              <a:solidFill>
                <a:schemeClr val="bg1"/>
              </a:solidFill>
            </a:rPr>
            <a:t>After-Action </a:t>
          </a:r>
          <a:r>
            <a:rPr lang="en-US" b="1">
              <a:solidFill>
                <a:schemeClr val="bg1"/>
              </a:solidFill>
            </a:rPr>
            <a:t>Participation</a:t>
          </a:r>
          <a:endParaRPr lang="en-US" b="1" baseline="0">
            <a:solidFill>
              <a:schemeClr val="bg1"/>
            </a:solidFill>
          </a:endParaRP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B3379701-66C8-4464-AB22-A780F6DD1061}" type="presOf" srcId="{433056A6-8D2D-4CF5-AE54-DA55E452C630}" destId="{F9536E17-B696-490F-A1E6-9FD74936DC9D}" srcOrd="0" destOrd="0" presId="urn:microsoft.com/office/officeart/2005/8/layout/chevron1"/>
    <dgm:cxn modelId="{DE8F0215-C3C6-4ABA-AEB9-E563DCE2006A}" type="presOf" srcId="{A050AF37-3BDC-4C9C-A3DB-46B6C9F5006C}" destId="{E49D25D3-A1CC-48E1-B747-C89ED4DCCD25}" srcOrd="0" destOrd="0" presId="urn:microsoft.com/office/officeart/2005/8/layout/chevron1"/>
    <dgm:cxn modelId="{01EEFB38-3B36-4DCD-8D5B-9CA71FF602BF}" type="presOf" srcId="{8BD72463-1A0E-4753-9D3A-24DBEEC97CB0}" destId="{E3597DE5-F8A6-4817-811A-A02B8A93D45F}"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8A07EE4C-BAE7-41EA-94EA-F4ED3355986B}" type="presOf" srcId="{854CBACD-B576-4133-B6A5-F927FDC90BCC}" destId="{E8DC3A1A-5A05-47D4-AA90-83597591216C}" srcOrd="0" destOrd="0" presId="urn:microsoft.com/office/officeart/2005/8/layout/chevron1"/>
    <dgm:cxn modelId="{CB526E51-985F-4433-8FDC-B113193DB7F8}" type="presOf" srcId="{165C60CB-392F-4170-963D-FF197BFD1428}" destId="{00D45525-AA7D-45CC-B0F0-6214E73DED23}" srcOrd="0" destOrd="0" presId="urn:microsoft.com/office/officeart/2005/8/layout/chevron1"/>
    <dgm:cxn modelId="{1EBA4F87-19BB-475B-BEE5-25B6A9E4E83F}" type="presOf" srcId="{D783436E-8833-4378-BE6F-7F9AA88D25A7}" destId="{EB715851-9F2F-469A-951C-0011673C12B3}"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667EBC94-C0BC-4A6E-A987-041E3674A703}" type="presOf" srcId="{B72D07CA-E074-488C-A212-0ED161F3A3D3}" destId="{9F62E04F-E756-4C84-8749-792144888008}"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5C3ADDA1-6D50-48CF-97FB-780D31E012D6}" srcId="{854CBACD-B576-4133-B6A5-F927FDC90BCC}" destId="{3DC0D594-C240-448A-BCD4-153EA9D4DEC0}" srcOrd="7" destOrd="0" parTransId="{E43C3D1A-0717-4EEB-92A9-A740619547B9}" sibTransId="{C5CEFA46-28D4-4096-8302-620C41F4E2D0}"/>
    <dgm:cxn modelId="{1725B6A2-D8A3-405E-8DFB-615563B4A2C6}" type="presOf" srcId="{3DF1F97C-500D-49AA-A435-F61033616E14}" destId="{FFEC9EE4-CA2D-4244-AD6B-51D2DDA5368E}" srcOrd="0" destOrd="0" presId="urn:microsoft.com/office/officeart/2005/8/layout/chevron1"/>
    <dgm:cxn modelId="{3FF1AFAE-2AE8-4606-9C74-F46B78064BED}" type="presOf" srcId="{3DC0D594-C240-448A-BCD4-153EA9D4DEC0}" destId="{01410995-97DA-4DDF-BB39-D323984461EE}" srcOrd="0" destOrd="0" presId="urn:microsoft.com/office/officeart/2005/8/layout/chevron1"/>
    <dgm:cxn modelId="{C92329B4-FBF9-49CC-9B74-7A660BEA731A}" srcId="{854CBACD-B576-4133-B6A5-F927FDC90BCC}" destId="{30B975E2-CED6-4537-A71B-65FCD07B7C54}" srcOrd="3" destOrd="0" parTransId="{51E00592-CD8E-4C75-83F8-3F6E379F9FC9}" sibTransId="{CEBCADEA-BBF3-4466-A984-B23ECFC77E75}"/>
    <dgm:cxn modelId="{769394BD-189E-41E6-AFD7-B03B2E1450BE}" type="presOf" srcId="{927FC817-F359-48FB-8FAE-20DB7CEAE23E}" destId="{06E97B9A-DA4F-41ED-B397-A949554007C3}"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675479DD-5C3D-4D51-8D57-C5ED75E7F6DF}" srcId="{854CBACD-B576-4133-B6A5-F927FDC90BCC}" destId="{165C60CB-392F-4170-963D-FF197BFD1428}" srcOrd="0" destOrd="0" parTransId="{CD600415-CCBD-40BF-8315-AAD4CC2A80CA}" sibTransId="{24EC0F14-468A-45E2-8D84-1DF938F06864}"/>
    <dgm:cxn modelId="{B4B642DF-4319-4AD7-84C8-08CC7E9B0F8E}" type="presOf" srcId="{30B975E2-CED6-4537-A71B-65FCD07B7C54}" destId="{5683FC39-BCEA-4B6B-8095-FDB497D3E8DA}"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3F8C39F4-D57C-4EE2-9B43-1DCE2B6292FB}" type="presOf" srcId="{8C37C8CA-46BA-4550-BEF2-BC86704F477E}" destId="{683B6854-967A-4BC3-A671-F0ACA96C9944}"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F1511BAF-D411-4480-9864-7C0404CF6E24}" type="presParOf" srcId="{E8DC3A1A-5A05-47D4-AA90-83597591216C}" destId="{00D45525-AA7D-45CC-B0F0-6214E73DED23}" srcOrd="0" destOrd="0" presId="urn:microsoft.com/office/officeart/2005/8/layout/chevron1"/>
    <dgm:cxn modelId="{8117F50F-748B-4502-80C6-89C9A2D37209}" type="presParOf" srcId="{E8DC3A1A-5A05-47D4-AA90-83597591216C}" destId="{9454AF2D-3925-4A89-8A80-1B61EEBB8B6F}" srcOrd="1" destOrd="0" presId="urn:microsoft.com/office/officeart/2005/8/layout/chevron1"/>
    <dgm:cxn modelId="{BE91148D-DC93-4ADE-9F76-038339AE8B04}" type="presParOf" srcId="{E8DC3A1A-5A05-47D4-AA90-83597591216C}" destId="{EB715851-9F2F-469A-951C-0011673C12B3}" srcOrd="2" destOrd="0" presId="urn:microsoft.com/office/officeart/2005/8/layout/chevron1"/>
    <dgm:cxn modelId="{21105CE7-A7C6-46D6-8CBC-E86587DDD662}" type="presParOf" srcId="{E8DC3A1A-5A05-47D4-AA90-83597591216C}" destId="{D5CA7097-DA33-407F-BA49-B01E65A5C6DC}" srcOrd="3" destOrd="0" presId="urn:microsoft.com/office/officeart/2005/8/layout/chevron1"/>
    <dgm:cxn modelId="{81C165C4-87C5-4970-9E71-3735550D1401}" type="presParOf" srcId="{E8DC3A1A-5A05-47D4-AA90-83597591216C}" destId="{E49D25D3-A1CC-48E1-B747-C89ED4DCCD25}" srcOrd="4" destOrd="0" presId="urn:microsoft.com/office/officeart/2005/8/layout/chevron1"/>
    <dgm:cxn modelId="{13C35A5B-E0E5-4A81-94AD-52D09A8E4D30}" type="presParOf" srcId="{E8DC3A1A-5A05-47D4-AA90-83597591216C}" destId="{D0C9B475-17D3-40F6-BE71-A6C1024C5530}" srcOrd="5" destOrd="0" presId="urn:microsoft.com/office/officeart/2005/8/layout/chevron1"/>
    <dgm:cxn modelId="{CB9E56C5-EF69-48BB-A408-C99AE4F4A52F}" type="presParOf" srcId="{E8DC3A1A-5A05-47D4-AA90-83597591216C}" destId="{5683FC39-BCEA-4B6B-8095-FDB497D3E8DA}" srcOrd="6" destOrd="0" presId="urn:microsoft.com/office/officeart/2005/8/layout/chevron1"/>
    <dgm:cxn modelId="{D668C620-206B-4C8E-87A7-5BA6E9502DA8}" type="presParOf" srcId="{E8DC3A1A-5A05-47D4-AA90-83597591216C}" destId="{2AF0D262-1314-4B86-B359-45B8D33004A7}" srcOrd="7" destOrd="0" presId="urn:microsoft.com/office/officeart/2005/8/layout/chevron1"/>
    <dgm:cxn modelId="{0D5015B1-86D7-4942-ACD3-EEFDF4E4BAFF}" type="presParOf" srcId="{E8DC3A1A-5A05-47D4-AA90-83597591216C}" destId="{F9536E17-B696-490F-A1E6-9FD74936DC9D}" srcOrd="8" destOrd="0" presId="urn:microsoft.com/office/officeart/2005/8/layout/chevron1"/>
    <dgm:cxn modelId="{74A43030-286A-463D-B035-3697FD728D2F}" type="presParOf" srcId="{E8DC3A1A-5A05-47D4-AA90-83597591216C}" destId="{09ED81AD-81A1-4728-A23E-8387F122CEA5}" srcOrd="9" destOrd="0" presId="urn:microsoft.com/office/officeart/2005/8/layout/chevron1"/>
    <dgm:cxn modelId="{BCC311C1-B15F-4039-B5B6-4D26918A7535}" type="presParOf" srcId="{E8DC3A1A-5A05-47D4-AA90-83597591216C}" destId="{9F62E04F-E756-4C84-8749-792144888008}" srcOrd="10" destOrd="0" presId="urn:microsoft.com/office/officeart/2005/8/layout/chevron1"/>
    <dgm:cxn modelId="{50A4F4B9-7CEB-4178-9707-86746C38C409}" type="presParOf" srcId="{E8DC3A1A-5A05-47D4-AA90-83597591216C}" destId="{BD26F544-1C99-4583-B2B2-81EA28B7EAED}" srcOrd="11" destOrd="0" presId="urn:microsoft.com/office/officeart/2005/8/layout/chevron1"/>
    <dgm:cxn modelId="{008706A1-4EA8-4A53-8BB6-84B61989C766}" type="presParOf" srcId="{E8DC3A1A-5A05-47D4-AA90-83597591216C}" destId="{683B6854-967A-4BC3-A671-F0ACA96C9944}" srcOrd="12" destOrd="0" presId="urn:microsoft.com/office/officeart/2005/8/layout/chevron1"/>
    <dgm:cxn modelId="{6DFE9777-1C57-4FF3-A1C9-45E873BAEC20}" type="presParOf" srcId="{E8DC3A1A-5A05-47D4-AA90-83597591216C}" destId="{992825C6-1099-41D3-8EA1-3C8908CBB77A}" srcOrd="13" destOrd="0" presId="urn:microsoft.com/office/officeart/2005/8/layout/chevron1"/>
    <dgm:cxn modelId="{8240920C-709E-43D2-8AF4-770A43F8CCCF}" type="presParOf" srcId="{E8DC3A1A-5A05-47D4-AA90-83597591216C}" destId="{01410995-97DA-4DDF-BB39-D323984461EE}" srcOrd="14" destOrd="0" presId="urn:microsoft.com/office/officeart/2005/8/layout/chevron1"/>
    <dgm:cxn modelId="{EBDC3508-96CD-4765-8C29-BA7D36CE2D9D}" type="presParOf" srcId="{E8DC3A1A-5A05-47D4-AA90-83597591216C}" destId="{E2886B5B-8477-44B2-ADBB-541F1B94EE7C}" srcOrd="15" destOrd="0" presId="urn:microsoft.com/office/officeart/2005/8/layout/chevron1"/>
    <dgm:cxn modelId="{06124FE5-7AF4-4D64-8A8E-B3177CD00CEA}" type="presParOf" srcId="{E8DC3A1A-5A05-47D4-AA90-83597591216C}" destId="{E3597DE5-F8A6-4817-811A-A02B8A93D45F}" srcOrd="16" destOrd="0" presId="urn:microsoft.com/office/officeart/2005/8/layout/chevron1"/>
    <dgm:cxn modelId="{2DD9ECB9-5B5B-43A7-B594-952E074B586F}" type="presParOf" srcId="{E8DC3A1A-5A05-47D4-AA90-83597591216C}" destId="{C5A719A1-2EF3-4305-9A06-8DB81AF3D9D2}" srcOrd="17" destOrd="0" presId="urn:microsoft.com/office/officeart/2005/8/layout/chevron1"/>
    <dgm:cxn modelId="{3CDCC4C3-A427-4E40-9688-878CE588F887}" type="presParOf" srcId="{E8DC3A1A-5A05-47D4-AA90-83597591216C}" destId="{06E97B9A-DA4F-41ED-B397-A949554007C3}" srcOrd="18" destOrd="0" presId="urn:microsoft.com/office/officeart/2005/8/layout/chevron1"/>
    <dgm:cxn modelId="{7D86809E-BF8B-46F3-BF8C-84AA9CD02DFA}" type="presParOf" srcId="{E8DC3A1A-5A05-47D4-AA90-83597591216C}" destId="{BD0C2251-9780-45E9-B223-640C8534F5C7}" srcOrd="19" destOrd="0" presId="urn:microsoft.com/office/officeart/2005/8/layout/chevron1"/>
    <dgm:cxn modelId="{4E7F92A8-52CD-4377-9EF4-340539456A5A}"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6"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a:glow rad="101600">
            <a:schemeClr val="tx1">
              <a:lumMod val="75000"/>
              <a:lumOff val="25000"/>
              <a:alpha val="60000"/>
            </a:schemeClr>
          </a:glow>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 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 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D8314416-07D7-407C-9F6C-E849E8917C15}" type="presOf" srcId="{165C60CB-392F-4170-963D-FF197BFD1428}" destId="{00D45525-AA7D-45CC-B0F0-6214E73DED23}" srcOrd="0" destOrd="0" presId="urn:microsoft.com/office/officeart/2005/8/layout/chevron1"/>
    <dgm:cxn modelId="{6995B230-B077-4751-AABE-BAE4CC7F644C}" type="presOf" srcId="{3DF1F97C-500D-49AA-A435-F61033616E14}" destId="{FFEC9EE4-CA2D-4244-AD6B-51D2DDA5368E}" srcOrd="0" destOrd="0" presId="urn:microsoft.com/office/officeart/2005/8/layout/chevron1"/>
    <dgm:cxn modelId="{17D07E3C-BC1B-4AD5-AB41-84E407DB546B}" type="presOf" srcId="{8C37C8CA-46BA-4550-BEF2-BC86704F477E}" destId="{683B6854-967A-4BC3-A671-F0ACA96C9944}" srcOrd="0" destOrd="0" presId="urn:microsoft.com/office/officeart/2005/8/layout/chevron1"/>
    <dgm:cxn modelId="{E831533F-B2C7-4156-971C-58318B75E799}" type="presOf" srcId="{8BD72463-1A0E-4753-9D3A-24DBEEC97CB0}" destId="{E3597DE5-F8A6-4817-811A-A02B8A93D45F}"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1AD82765-88B9-4D9E-BBC3-39EEEFCDE683}" type="presOf" srcId="{927FC817-F359-48FB-8FAE-20DB7CEAE23E}" destId="{06E97B9A-DA4F-41ED-B397-A949554007C3}" srcOrd="0" destOrd="0" presId="urn:microsoft.com/office/officeart/2005/8/layout/chevron1"/>
    <dgm:cxn modelId="{B4E21E4A-4A19-459F-BF2E-E287E0312066}" type="presOf" srcId="{3DC0D594-C240-448A-BCD4-153EA9D4DEC0}" destId="{01410995-97DA-4DDF-BB39-D323984461EE}"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89751197-F593-49BB-8147-2C25534F8A04}" type="presOf" srcId="{D783436E-8833-4378-BE6F-7F9AA88D25A7}" destId="{EB715851-9F2F-469A-951C-0011673C12B3}"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C1AE8ED1-C2BF-4B94-B8AC-CDE9AB495E84}" type="presOf" srcId="{B72D07CA-E074-488C-A212-0ED161F3A3D3}" destId="{9F62E04F-E756-4C84-8749-792144888008}" srcOrd="0" destOrd="0" presId="urn:microsoft.com/office/officeart/2005/8/layout/chevron1"/>
    <dgm:cxn modelId="{403A2DD5-30CD-45C4-80B3-A2CD1354466C}" type="presOf" srcId="{A050AF37-3BDC-4C9C-A3DB-46B6C9F5006C}" destId="{E49D25D3-A1CC-48E1-B747-C89ED4DCCD25}"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823D45DF-3CEC-4570-BB77-41089E55C178}" type="presOf" srcId="{433056A6-8D2D-4CF5-AE54-DA55E452C630}" destId="{F9536E17-B696-490F-A1E6-9FD74936DC9D}"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57C9E8F0-0CD3-4E5E-A442-52CF17A67CA6}" type="presOf" srcId="{30B975E2-CED6-4537-A71B-65FCD07B7C54}" destId="{5683FC39-BCEA-4B6B-8095-FDB497D3E8DA}"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A794337C-087F-4808-9B63-219059055AA0}" type="presParOf" srcId="{E8DC3A1A-5A05-47D4-AA90-83597591216C}" destId="{00D45525-AA7D-45CC-B0F0-6214E73DED23}" srcOrd="0" destOrd="0" presId="urn:microsoft.com/office/officeart/2005/8/layout/chevron1"/>
    <dgm:cxn modelId="{40BB36B1-CB94-4D56-8B31-BD18358A5A6A}" type="presParOf" srcId="{E8DC3A1A-5A05-47D4-AA90-83597591216C}" destId="{9454AF2D-3925-4A89-8A80-1B61EEBB8B6F}" srcOrd="1" destOrd="0" presId="urn:microsoft.com/office/officeart/2005/8/layout/chevron1"/>
    <dgm:cxn modelId="{006CD878-3E47-4866-ACA5-E6186AD2D0A4}" type="presParOf" srcId="{E8DC3A1A-5A05-47D4-AA90-83597591216C}" destId="{EB715851-9F2F-469A-951C-0011673C12B3}" srcOrd="2" destOrd="0" presId="urn:microsoft.com/office/officeart/2005/8/layout/chevron1"/>
    <dgm:cxn modelId="{AC676EC5-310C-42C4-9A32-9851040C30C2}" type="presParOf" srcId="{E8DC3A1A-5A05-47D4-AA90-83597591216C}" destId="{D5CA7097-DA33-407F-BA49-B01E65A5C6DC}" srcOrd="3" destOrd="0" presId="urn:microsoft.com/office/officeart/2005/8/layout/chevron1"/>
    <dgm:cxn modelId="{F2AB78FE-8884-4313-A477-616D8C3C2922}" type="presParOf" srcId="{E8DC3A1A-5A05-47D4-AA90-83597591216C}" destId="{E49D25D3-A1CC-48E1-B747-C89ED4DCCD25}" srcOrd="4" destOrd="0" presId="urn:microsoft.com/office/officeart/2005/8/layout/chevron1"/>
    <dgm:cxn modelId="{D8606006-DAE8-4038-AB40-F145BF8FAF68}" type="presParOf" srcId="{E8DC3A1A-5A05-47D4-AA90-83597591216C}" destId="{D0C9B475-17D3-40F6-BE71-A6C1024C5530}" srcOrd="5" destOrd="0" presId="urn:microsoft.com/office/officeart/2005/8/layout/chevron1"/>
    <dgm:cxn modelId="{84F5C908-8164-4138-8563-4051943F4129}" type="presParOf" srcId="{E8DC3A1A-5A05-47D4-AA90-83597591216C}" destId="{5683FC39-BCEA-4B6B-8095-FDB497D3E8DA}" srcOrd="6" destOrd="0" presId="urn:microsoft.com/office/officeart/2005/8/layout/chevron1"/>
    <dgm:cxn modelId="{5FAB4D4E-BE82-4AEF-96E8-682B7CFDBA0E}" type="presParOf" srcId="{E8DC3A1A-5A05-47D4-AA90-83597591216C}" destId="{2AF0D262-1314-4B86-B359-45B8D33004A7}" srcOrd="7" destOrd="0" presId="urn:microsoft.com/office/officeart/2005/8/layout/chevron1"/>
    <dgm:cxn modelId="{3C1883E0-2C7F-4E4C-8874-7F9749862D09}" type="presParOf" srcId="{E8DC3A1A-5A05-47D4-AA90-83597591216C}" destId="{F9536E17-B696-490F-A1E6-9FD74936DC9D}" srcOrd="8" destOrd="0" presId="urn:microsoft.com/office/officeart/2005/8/layout/chevron1"/>
    <dgm:cxn modelId="{64A7D369-B3E3-45E7-B80F-23DBC07D8AE7}" type="presParOf" srcId="{E8DC3A1A-5A05-47D4-AA90-83597591216C}" destId="{09ED81AD-81A1-4728-A23E-8387F122CEA5}" srcOrd="9" destOrd="0" presId="urn:microsoft.com/office/officeart/2005/8/layout/chevron1"/>
    <dgm:cxn modelId="{BA8135FA-48A0-4FA6-B163-0BBB277DAEE3}" type="presParOf" srcId="{E8DC3A1A-5A05-47D4-AA90-83597591216C}" destId="{9F62E04F-E756-4C84-8749-792144888008}" srcOrd="10" destOrd="0" presId="urn:microsoft.com/office/officeart/2005/8/layout/chevron1"/>
    <dgm:cxn modelId="{08078F73-B921-4A94-8B31-ED4E2749401F}" type="presParOf" srcId="{E8DC3A1A-5A05-47D4-AA90-83597591216C}" destId="{BD26F544-1C99-4583-B2B2-81EA28B7EAED}" srcOrd="11" destOrd="0" presId="urn:microsoft.com/office/officeart/2005/8/layout/chevron1"/>
    <dgm:cxn modelId="{80A30690-CA65-41B7-ACCD-AB074189DEE5}" type="presParOf" srcId="{E8DC3A1A-5A05-47D4-AA90-83597591216C}" destId="{683B6854-967A-4BC3-A671-F0ACA96C9944}" srcOrd="12" destOrd="0" presId="urn:microsoft.com/office/officeart/2005/8/layout/chevron1"/>
    <dgm:cxn modelId="{21AA87AC-7101-46F6-82DC-5708B153CCCE}" type="presParOf" srcId="{E8DC3A1A-5A05-47D4-AA90-83597591216C}" destId="{992825C6-1099-41D3-8EA1-3C8908CBB77A}" srcOrd="13" destOrd="0" presId="urn:microsoft.com/office/officeart/2005/8/layout/chevron1"/>
    <dgm:cxn modelId="{371FBFD8-3B83-499E-A30C-A84E69C1209D}" type="presParOf" srcId="{E8DC3A1A-5A05-47D4-AA90-83597591216C}" destId="{01410995-97DA-4DDF-BB39-D323984461EE}" srcOrd="14" destOrd="0" presId="urn:microsoft.com/office/officeart/2005/8/layout/chevron1"/>
    <dgm:cxn modelId="{3EFFB3F1-7771-4FB0-8AFC-CCE35002D541}" type="presParOf" srcId="{E8DC3A1A-5A05-47D4-AA90-83597591216C}" destId="{E2886B5B-8477-44B2-ADBB-541F1B94EE7C}" srcOrd="15" destOrd="0" presId="urn:microsoft.com/office/officeart/2005/8/layout/chevron1"/>
    <dgm:cxn modelId="{D65B2953-3236-437D-A9B4-A4D53DF1DF3B}" type="presParOf" srcId="{E8DC3A1A-5A05-47D4-AA90-83597591216C}" destId="{E3597DE5-F8A6-4817-811A-A02B8A93D45F}" srcOrd="16" destOrd="0" presId="urn:microsoft.com/office/officeart/2005/8/layout/chevron1"/>
    <dgm:cxn modelId="{A22DC94B-FEBA-4225-BB20-C77E415E32E0}" type="presParOf" srcId="{E8DC3A1A-5A05-47D4-AA90-83597591216C}" destId="{C5A719A1-2EF3-4305-9A06-8DB81AF3D9D2}" srcOrd="17" destOrd="0" presId="urn:microsoft.com/office/officeart/2005/8/layout/chevron1"/>
    <dgm:cxn modelId="{42FBC1CF-7CA8-43AF-B7C4-76D574711E74}" type="presParOf" srcId="{E8DC3A1A-5A05-47D4-AA90-83597591216C}" destId="{06E97B9A-DA4F-41ED-B397-A949554007C3}" srcOrd="18" destOrd="0" presId="urn:microsoft.com/office/officeart/2005/8/layout/chevron1"/>
    <dgm:cxn modelId="{18AAF2C0-1D59-423A-98CB-C52B9A3148B9}" type="presParOf" srcId="{E8DC3A1A-5A05-47D4-AA90-83597591216C}" destId="{BD0C2251-9780-45E9-B223-640C8534F5C7}" srcOrd="19" destOrd="0" presId="urn:microsoft.com/office/officeart/2005/8/layout/chevron1"/>
    <dgm:cxn modelId="{579FBE59-4D2B-487F-9BFC-4E0CF533B4E6}"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a:glow rad="101600">
            <a:schemeClr val="tx1">
              <a:lumMod val="75000"/>
              <a:lumOff val="25000"/>
              <a:alpha val="60000"/>
            </a:schemeClr>
          </a:glow>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 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 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D9EF0107-70FA-4C7A-8DEB-7668DA04DECA}" type="presOf" srcId="{3DF1F97C-500D-49AA-A435-F61033616E14}" destId="{FFEC9EE4-CA2D-4244-AD6B-51D2DDA5368E}" srcOrd="0" destOrd="0" presId="urn:microsoft.com/office/officeart/2005/8/layout/chevron1"/>
    <dgm:cxn modelId="{9E5D8215-BEDA-4094-A0A1-D42A1543C6D0}" type="presOf" srcId="{8BD72463-1A0E-4753-9D3A-24DBEEC97CB0}" destId="{E3597DE5-F8A6-4817-811A-A02B8A93D45F}" srcOrd="0" destOrd="0" presId="urn:microsoft.com/office/officeart/2005/8/layout/chevron1"/>
    <dgm:cxn modelId="{87A1182B-8D57-41AB-813C-CCC47ED1FAD8}" type="presOf" srcId="{3DC0D594-C240-448A-BCD4-153EA9D4DEC0}" destId="{01410995-97DA-4DDF-BB39-D323984461EE}" srcOrd="0" destOrd="0" presId="urn:microsoft.com/office/officeart/2005/8/layout/chevron1"/>
    <dgm:cxn modelId="{9A2F8636-605C-425E-87E5-1316072C91B3}" type="presOf" srcId="{8C37C8CA-46BA-4550-BEF2-BC86704F477E}" destId="{683B6854-967A-4BC3-A671-F0ACA96C9944}" srcOrd="0" destOrd="0" presId="urn:microsoft.com/office/officeart/2005/8/layout/chevron1"/>
    <dgm:cxn modelId="{BEEE5D5E-5C6E-4DB2-9E8F-4CC9631526A8}" type="presOf" srcId="{433056A6-8D2D-4CF5-AE54-DA55E452C630}" destId="{F9536E17-B696-490F-A1E6-9FD74936DC9D}"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6A0BE46C-6EE3-4DAC-9F57-378E9AEA808F}" type="presOf" srcId="{A050AF37-3BDC-4C9C-A3DB-46B6C9F5006C}" destId="{E49D25D3-A1CC-48E1-B747-C89ED4DCCD25}"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E1CE1B71-C632-4B89-9CFB-34FB9EC4E56C}" type="presOf" srcId="{165C60CB-392F-4170-963D-FF197BFD1428}" destId="{00D45525-AA7D-45CC-B0F0-6214E73DED23}" srcOrd="0" destOrd="0" presId="urn:microsoft.com/office/officeart/2005/8/layout/chevron1"/>
    <dgm:cxn modelId="{32610654-3D8E-4B74-BE89-FE4A08FC2423}" type="presOf" srcId="{D783436E-8833-4378-BE6F-7F9AA88D25A7}" destId="{EB715851-9F2F-469A-951C-0011673C12B3}"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3D2C2A9C-49BA-427B-B030-F52906DB613D}" srcId="{854CBACD-B576-4133-B6A5-F927FDC90BCC}" destId="{D783436E-8833-4378-BE6F-7F9AA88D25A7}" srcOrd="1" destOrd="0" parTransId="{1A3AF007-1CEB-4C6D-BDEB-3E581001F102}" sibTransId="{F7D61678-0838-4951-8A0B-41DB7DC91FA8}"/>
    <dgm:cxn modelId="{DC52F99F-2D3E-442A-97DE-8F35B13DCD0C}" type="presOf" srcId="{B72D07CA-E074-488C-A212-0ED161F3A3D3}" destId="{9F62E04F-E756-4C84-8749-792144888008}" srcOrd="0" destOrd="0" presId="urn:microsoft.com/office/officeart/2005/8/layout/chevron1"/>
    <dgm:cxn modelId="{5C3ADDA1-6D50-48CF-97FB-780D31E012D6}" srcId="{854CBACD-B576-4133-B6A5-F927FDC90BCC}" destId="{3DC0D594-C240-448A-BCD4-153EA9D4DEC0}" srcOrd="7" destOrd="0" parTransId="{E43C3D1A-0717-4EEB-92A9-A740619547B9}" sibTransId="{C5CEFA46-28D4-4096-8302-620C41F4E2D0}"/>
    <dgm:cxn modelId="{4095E1A5-0B12-4337-ADDF-3C566F4061B4}" type="presOf" srcId="{30B975E2-CED6-4537-A71B-65FCD07B7C54}" destId="{5683FC39-BCEA-4B6B-8095-FDB497D3E8DA}" srcOrd="0" destOrd="0" presId="urn:microsoft.com/office/officeart/2005/8/layout/chevron1"/>
    <dgm:cxn modelId="{C92329B4-FBF9-49CC-9B74-7A660BEA731A}" srcId="{854CBACD-B576-4133-B6A5-F927FDC90BCC}" destId="{30B975E2-CED6-4537-A71B-65FCD07B7C54}" srcOrd="3" destOrd="0" parTransId="{51E00592-CD8E-4C75-83F8-3F6E379F9FC9}" sibTransId="{CEBCADEA-BBF3-4466-A984-B23ECFC77E75}"/>
    <dgm:cxn modelId="{B9CB1ABF-383E-4CA2-B55D-5A137A6A4775}" type="presOf" srcId="{927FC817-F359-48FB-8FAE-20DB7CEAE23E}" destId="{06E97B9A-DA4F-41ED-B397-A949554007C3}"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675479DD-5C3D-4D51-8D57-C5ED75E7F6DF}" srcId="{854CBACD-B576-4133-B6A5-F927FDC90BCC}" destId="{165C60CB-392F-4170-963D-FF197BFD1428}" srcOrd="0" destOrd="0" parTransId="{CD600415-CCBD-40BF-8315-AAD4CC2A80CA}" sibTransId="{24EC0F14-468A-45E2-8D84-1DF938F06864}"/>
    <dgm:cxn modelId="{928513F0-C0AF-4B1B-BDF4-3748CAF77D66}" srcId="{854CBACD-B576-4133-B6A5-F927FDC90BCC}" destId="{3DF1F97C-500D-49AA-A435-F61033616E14}" srcOrd="10" destOrd="0" parTransId="{2A50AC63-8EFC-4226-8A4A-72B8E1318461}" sibTransId="{4C11D988-287E-400F-9BF6-CA50469D1103}"/>
    <dgm:cxn modelId="{06921FF8-ED4E-402D-8171-37B781779AE1}" srcId="{854CBACD-B576-4133-B6A5-F927FDC90BCC}" destId="{8C37C8CA-46BA-4550-BEF2-BC86704F477E}" srcOrd="6" destOrd="0" parTransId="{85297324-6E5F-4DBA-BDD1-49400688C301}" sibTransId="{E09DE4A3-10DA-4B9F-AF29-6DACE901A6B7}"/>
    <dgm:cxn modelId="{BB0BE0FE-FD31-40F0-B7D9-46841FCBBC1E}" type="presParOf" srcId="{E8DC3A1A-5A05-47D4-AA90-83597591216C}" destId="{00D45525-AA7D-45CC-B0F0-6214E73DED23}" srcOrd="0" destOrd="0" presId="urn:microsoft.com/office/officeart/2005/8/layout/chevron1"/>
    <dgm:cxn modelId="{90DFB18A-0E4B-40CC-997B-B52FD973EE25}" type="presParOf" srcId="{E8DC3A1A-5A05-47D4-AA90-83597591216C}" destId="{9454AF2D-3925-4A89-8A80-1B61EEBB8B6F}" srcOrd="1" destOrd="0" presId="urn:microsoft.com/office/officeart/2005/8/layout/chevron1"/>
    <dgm:cxn modelId="{31501B14-8A04-480F-92C0-BE944AB63693}" type="presParOf" srcId="{E8DC3A1A-5A05-47D4-AA90-83597591216C}" destId="{EB715851-9F2F-469A-951C-0011673C12B3}" srcOrd="2" destOrd="0" presId="urn:microsoft.com/office/officeart/2005/8/layout/chevron1"/>
    <dgm:cxn modelId="{25EA7F00-7905-4264-9B77-9427D719905E}" type="presParOf" srcId="{E8DC3A1A-5A05-47D4-AA90-83597591216C}" destId="{D5CA7097-DA33-407F-BA49-B01E65A5C6DC}" srcOrd="3" destOrd="0" presId="urn:microsoft.com/office/officeart/2005/8/layout/chevron1"/>
    <dgm:cxn modelId="{754755C1-8D9D-4E9B-967F-14C0F5FBA1BD}" type="presParOf" srcId="{E8DC3A1A-5A05-47D4-AA90-83597591216C}" destId="{E49D25D3-A1CC-48E1-B747-C89ED4DCCD25}" srcOrd="4" destOrd="0" presId="urn:microsoft.com/office/officeart/2005/8/layout/chevron1"/>
    <dgm:cxn modelId="{0A10FDDA-70BA-4A73-B355-9380D3F22154}" type="presParOf" srcId="{E8DC3A1A-5A05-47D4-AA90-83597591216C}" destId="{D0C9B475-17D3-40F6-BE71-A6C1024C5530}" srcOrd="5" destOrd="0" presId="urn:microsoft.com/office/officeart/2005/8/layout/chevron1"/>
    <dgm:cxn modelId="{CC3C27AE-090D-4321-8002-2B04B1EFC78B}" type="presParOf" srcId="{E8DC3A1A-5A05-47D4-AA90-83597591216C}" destId="{5683FC39-BCEA-4B6B-8095-FDB497D3E8DA}" srcOrd="6" destOrd="0" presId="urn:microsoft.com/office/officeart/2005/8/layout/chevron1"/>
    <dgm:cxn modelId="{3E09A7CE-C321-4E9D-88C5-671FD192C314}" type="presParOf" srcId="{E8DC3A1A-5A05-47D4-AA90-83597591216C}" destId="{2AF0D262-1314-4B86-B359-45B8D33004A7}" srcOrd="7" destOrd="0" presId="urn:microsoft.com/office/officeart/2005/8/layout/chevron1"/>
    <dgm:cxn modelId="{D7419C1C-0934-466E-AB5F-2609D7416CA4}" type="presParOf" srcId="{E8DC3A1A-5A05-47D4-AA90-83597591216C}" destId="{F9536E17-B696-490F-A1E6-9FD74936DC9D}" srcOrd="8" destOrd="0" presId="urn:microsoft.com/office/officeart/2005/8/layout/chevron1"/>
    <dgm:cxn modelId="{5F676A16-DA04-4350-B5BC-87F3C7C9F157}" type="presParOf" srcId="{E8DC3A1A-5A05-47D4-AA90-83597591216C}" destId="{09ED81AD-81A1-4728-A23E-8387F122CEA5}" srcOrd="9" destOrd="0" presId="urn:microsoft.com/office/officeart/2005/8/layout/chevron1"/>
    <dgm:cxn modelId="{F2711FF6-DE31-401D-86CD-819ACFDCDBA4}" type="presParOf" srcId="{E8DC3A1A-5A05-47D4-AA90-83597591216C}" destId="{9F62E04F-E756-4C84-8749-792144888008}" srcOrd="10" destOrd="0" presId="urn:microsoft.com/office/officeart/2005/8/layout/chevron1"/>
    <dgm:cxn modelId="{71798589-544E-4533-B6CF-71CA43D66660}" type="presParOf" srcId="{E8DC3A1A-5A05-47D4-AA90-83597591216C}" destId="{BD26F544-1C99-4583-B2B2-81EA28B7EAED}" srcOrd="11" destOrd="0" presId="urn:microsoft.com/office/officeart/2005/8/layout/chevron1"/>
    <dgm:cxn modelId="{3969617E-2FFA-4A56-8D75-7FD9FA1408BF}" type="presParOf" srcId="{E8DC3A1A-5A05-47D4-AA90-83597591216C}" destId="{683B6854-967A-4BC3-A671-F0ACA96C9944}" srcOrd="12" destOrd="0" presId="urn:microsoft.com/office/officeart/2005/8/layout/chevron1"/>
    <dgm:cxn modelId="{B9E80E83-B84A-4BDC-9DE9-A4EC35A6F67A}" type="presParOf" srcId="{E8DC3A1A-5A05-47D4-AA90-83597591216C}" destId="{992825C6-1099-41D3-8EA1-3C8908CBB77A}" srcOrd="13" destOrd="0" presId="urn:microsoft.com/office/officeart/2005/8/layout/chevron1"/>
    <dgm:cxn modelId="{C9DE2C22-DE72-488F-9D2A-518A5EC0DCEE}" type="presParOf" srcId="{E8DC3A1A-5A05-47D4-AA90-83597591216C}" destId="{01410995-97DA-4DDF-BB39-D323984461EE}" srcOrd="14" destOrd="0" presId="urn:microsoft.com/office/officeart/2005/8/layout/chevron1"/>
    <dgm:cxn modelId="{9C0B28A6-1B74-4FE3-B460-82940DD56CF8}" type="presParOf" srcId="{E8DC3A1A-5A05-47D4-AA90-83597591216C}" destId="{E2886B5B-8477-44B2-ADBB-541F1B94EE7C}" srcOrd="15" destOrd="0" presId="urn:microsoft.com/office/officeart/2005/8/layout/chevron1"/>
    <dgm:cxn modelId="{8B5D7089-541F-46BE-A3C6-A546D8ECD438}" type="presParOf" srcId="{E8DC3A1A-5A05-47D4-AA90-83597591216C}" destId="{E3597DE5-F8A6-4817-811A-A02B8A93D45F}" srcOrd="16" destOrd="0" presId="urn:microsoft.com/office/officeart/2005/8/layout/chevron1"/>
    <dgm:cxn modelId="{9D8A5E96-86C5-4251-8635-BE0211CC067C}" type="presParOf" srcId="{E8DC3A1A-5A05-47D4-AA90-83597591216C}" destId="{C5A719A1-2EF3-4305-9A06-8DB81AF3D9D2}" srcOrd="17" destOrd="0" presId="urn:microsoft.com/office/officeart/2005/8/layout/chevron1"/>
    <dgm:cxn modelId="{C77B164E-F0DC-4245-A570-6608C39BBDE8}" type="presParOf" srcId="{E8DC3A1A-5A05-47D4-AA90-83597591216C}" destId="{06E97B9A-DA4F-41ED-B397-A949554007C3}" srcOrd="18" destOrd="0" presId="urn:microsoft.com/office/officeart/2005/8/layout/chevron1"/>
    <dgm:cxn modelId="{80D30145-12EE-4E09-BE25-8E6C363A9946}" type="presParOf" srcId="{E8DC3A1A-5A05-47D4-AA90-83597591216C}" destId="{BD0C2251-9780-45E9-B223-640C8534F5C7}" srcOrd="19" destOrd="0" presId="urn:microsoft.com/office/officeart/2005/8/layout/chevron1"/>
    <dgm:cxn modelId="{74ACF23D-D223-4F9B-9012-E46FC3002D4D}"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a:glow rad="101600">
            <a:schemeClr val="tx1">
              <a:lumMod val="75000"/>
              <a:lumOff val="25000"/>
              <a:alpha val="60000"/>
            </a:schemeClr>
          </a:glow>
        </a:effectLst>
      </dgm:spPr>
      <dgm:t>
        <a:bodyPr/>
        <a:lstStyle/>
        <a:p>
          <a:r>
            <a:rPr lang="en-US" b="1">
              <a:solidFill>
                <a:schemeClr val="bg1"/>
              </a:solidFill>
            </a:rPr>
            <a:t>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0C678423-CEF7-435B-A9FD-10DFF6134BA2}" type="presOf" srcId="{165C60CB-392F-4170-963D-FF197BFD1428}" destId="{00D45525-AA7D-45CC-B0F0-6214E73DED23}" srcOrd="0" destOrd="0" presId="urn:microsoft.com/office/officeart/2005/8/layout/chevron1"/>
    <dgm:cxn modelId="{317E6926-48CD-480E-B799-D90A17637E66}" type="presOf" srcId="{433056A6-8D2D-4CF5-AE54-DA55E452C630}" destId="{F9536E17-B696-490F-A1E6-9FD74936DC9D}" srcOrd="0" destOrd="0" presId="urn:microsoft.com/office/officeart/2005/8/layout/chevron1"/>
    <dgm:cxn modelId="{1E9E5E36-4556-4B73-B23E-2C17E81A3D68}" type="presOf" srcId="{3DC0D594-C240-448A-BCD4-153EA9D4DEC0}" destId="{01410995-97DA-4DDF-BB39-D323984461EE}" srcOrd="0" destOrd="0" presId="urn:microsoft.com/office/officeart/2005/8/layout/chevron1"/>
    <dgm:cxn modelId="{E746EF5F-8A3E-4738-A45C-F3F4D2BA7F78}" type="presOf" srcId="{927FC817-F359-48FB-8FAE-20DB7CEAE23E}" destId="{06E97B9A-DA4F-41ED-B397-A949554007C3}"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8A07EE4C-BAE7-41EA-94EA-F4ED3355986B}" type="presOf" srcId="{854CBACD-B576-4133-B6A5-F927FDC90BCC}" destId="{E8DC3A1A-5A05-47D4-AA90-83597591216C}"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91644A98-894F-4C27-A159-A0485BE60175}" type="presOf" srcId="{3DF1F97C-500D-49AA-A435-F61033616E14}" destId="{FFEC9EE4-CA2D-4244-AD6B-51D2DDA5368E}"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DF730DC0-FCD0-4FC0-B4F5-6E010F901621}" type="presOf" srcId="{B72D07CA-E074-488C-A212-0ED161F3A3D3}" destId="{9F62E04F-E756-4C84-8749-792144888008}"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3988AAC5-5613-428E-AB87-08DE85C8D06F}" type="presOf" srcId="{D783436E-8833-4378-BE6F-7F9AA88D25A7}" destId="{EB715851-9F2F-469A-951C-0011673C12B3}" srcOrd="0" destOrd="0" presId="urn:microsoft.com/office/officeart/2005/8/layout/chevron1"/>
    <dgm:cxn modelId="{6E6391CC-AE7E-49A3-B82E-3C430FF91E0F}" srcId="{854CBACD-B576-4133-B6A5-F927FDC90BCC}" destId="{8BD72463-1A0E-4753-9D3A-24DBEEC97CB0}" srcOrd="8" destOrd="0" parTransId="{E8F149E6-2E03-455F-8FF7-15A2537C02D3}" sibTransId="{8E891925-848F-4410-BB9A-8C5A8BDA8BBD}"/>
    <dgm:cxn modelId="{BF84AED5-AF58-496C-8ECC-008D1FDFDFBE}" type="presOf" srcId="{8BD72463-1A0E-4753-9D3A-24DBEEC97CB0}" destId="{E3597DE5-F8A6-4817-811A-A02B8A93D45F}" srcOrd="0" destOrd="0" presId="urn:microsoft.com/office/officeart/2005/8/layout/chevron1"/>
    <dgm:cxn modelId="{BC6BBEDA-0544-48B6-A659-5326766F5D79}" type="presOf" srcId="{8C37C8CA-46BA-4550-BEF2-BC86704F477E}" destId="{683B6854-967A-4BC3-A671-F0ACA96C9944}"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841997DD-9817-4399-8978-B6B35FC89753}" type="presOf" srcId="{30B975E2-CED6-4537-A71B-65FCD07B7C54}" destId="{5683FC39-BCEA-4B6B-8095-FDB497D3E8DA}" srcOrd="0" destOrd="0" presId="urn:microsoft.com/office/officeart/2005/8/layout/chevron1"/>
    <dgm:cxn modelId="{928513F0-C0AF-4B1B-BDF4-3748CAF77D66}" srcId="{854CBACD-B576-4133-B6A5-F927FDC90BCC}" destId="{3DF1F97C-500D-49AA-A435-F61033616E14}" srcOrd="10" destOrd="0" parTransId="{2A50AC63-8EFC-4226-8A4A-72B8E1318461}" sibTransId="{4C11D988-287E-400F-9BF6-CA50469D1103}"/>
    <dgm:cxn modelId="{857792F7-683A-49AC-B1BB-7D3B02318178}" type="presOf" srcId="{A050AF37-3BDC-4C9C-A3DB-46B6C9F5006C}" destId="{E49D25D3-A1CC-48E1-B747-C89ED4DCCD25}" srcOrd="0" destOrd="0" presId="urn:microsoft.com/office/officeart/2005/8/layout/chevron1"/>
    <dgm:cxn modelId="{06921FF8-ED4E-402D-8171-37B781779AE1}" srcId="{854CBACD-B576-4133-B6A5-F927FDC90BCC}" destId="{8C37C8CA-46BA-4550-BEF2-BC86704F477E}" srcOrd="6" destOrd="0" parTransId="{85297324-6E5F-4DBA-BDD1-49400688C301}" sibTransId="{E09DE4A3-10DA-4B9F-AF29-6DACE901A6B7}"/>
    <dgm:cxn modelId="{5815ED97-C814-4195-AA68-3D86169EE248}" type="presParOf" srcId="{E8DC3A1A-5A05-47D4-AA90-83597591216C}" destId="{00D45525-AA7D-45CC-B0F0-6214E73DED23}" srcOrd="0" destOrd="0" presId="urn:microsoft.com/office/officeart/2005/8/layout/chevron1"/>
    <dgm:cxn modelId="{FBAC85B4-C852-46F5-8681-87647B6A5DBE}" type="presParOf" srcId="{E8DC3A1A-5A05-47D4-AA90-83597591216C}" destId="{9454AF2D-3925-4A89-8A80-1B61EEBB8B6F}" srcOrd="1" destOrd="0" presId="urn:microsoft.com/office/officeart/2005/8/layout/chevron1"/>
    <dgm:cxn modelId="{2934E8A2-01BC-4095-AADC-71D08C236496}" type="presParOf" srcId="{E8DC3A1A-5A05-47D4-AA90-83597591216C}" destId="{EB715851-9F2F-469A-951C-0011673C12B3}" srcOrd="2" destOrd="0" presId="urn:microsoft.com/office/officeart/2005/8/layout/chevron1"/>
    <dgm:cxn modelId="{DC721B45-B41F-49C1-BBEB-0F23D5C630D7}" type="presParOf" srcId="{E8DC3A1A-5A05-47D4-AA90-83597591216C}" destId="{D5CA7097-DA33-407F-BA49-B01E65A5C6DC}" srcOrd="3" destOrd="0" presId="urn:microsoft.com/office/officeart/2005/8/layout/chevron1"/>
    <dgm:cxn modelId="{579F3D98-F28B-4B24-B2D6-A858421C36FD}" type="presParOf" srcId="{E8DC3A1A-5A05-47D4-AA90-83597591216C}" destId="{E49D25D3-A1CC-48E1-B747-C89ED4DCCD25}" srcOrd="4" destOrd="0" presId="urn:microsoft.com/office/officeart/2005/8/layout/chevron1"/>
    <dgm:cxn modelId="{348CBB47-7BB5-47D3-B8FD-BC99CB0079AA}" type="presParOf" srcId="{E8DC3A1A-5A05-47D4-AA90-83597591216C}" destId="{D0C9B475-17D3-40F6-BE71-A6C1024C5530}" srcOrd="5" destOrd="0" presId="urn:microsoft.com/office/officeart/2005/8/layout/chevron1"/>
    <dgm:cxn modelId="{E760E2D7-C371-468D-8AC3-0D6F1FECFB98}" type="presParOf" srcId="{E8DC3A1A-5A05-47D4-AA90-83597591216C}" destId="{5683FC39-BCEA-4B6B-8095-FDB497D3E8DA}" srcOrd="6" destOrd="0" presId="urn:microsoft.com/office/officeart/2005/8/layout/chevron1"/>
    <dgm:cxn modelId="{557572D8-B35F-414E-9785-3FA08775BC9E}" type="presParOf" srcId="{E8DC3A1A-5A05-47D4-AA90-83597591216C}" destId="{2AF0D262-1314-4B86-B359-45B8D33004A7}" srcOrd="7" destOrd="0" presId="urn:microsoft.com/office/officeart/2005/8/layout/chevron1"/>
    <dgm:cxn modelId="{488D6E37-E996-4B30-87F4-76327BD9F740}" type="presParOf" srcId="{E8DC3A1A-5A05-47D4-AA90-83597591216C}" destId="{F9536E17-B696-490F-A1E6-9FD74936DC9D}" srcOrd="8" destOrd="0" presId="urn:microsoft.com/office/officeart/2005/8/layout/chevron1"/>
    <dgm:cxn modelId="{90959B5B-071E-4EFA-8FD5-80446258EAA1}" type="presParOf" srcId="{E8DC3A1A-5A05-47D4-AA90-83597591216C}" destId="{09ED81AD-81A1-4728-A23E-8387F122CEA5}" srcOrd="9" destOrd="0" presId="urn:microsoft.com/office/officeart/2005/8/layout/chevron1"/>
    <dgm:cxn modelId="{38E96142-D858-4497-B78C-42F4D5730BEA}" type="presParOf" srcId="{E8DC3A1A-5A05-47D4-AA90-83597591216C}" destId="{9F62E04F-E756-4C84-8749-792144888008}" srcOrd="10" destOrd="0" presId="urn:microsoft.com/office/officeart/2005/8/layout/chevron1"/>
    <dgm:cxn modelId="{63D2DE96-934C-4627-8696-06B87EFB040A}" type="presParOf" srcId="{E8DC3A1A-5A05-47D4-AA90-83597591216C}" destId="{BD26F544-1C99-4583-B2B2-81EA28B7EAED}" srcOrd="11" destOrd="0" presId="urn:microsoft.com/office/officeart/2005/8/layout/chevron1"/>
    <dgm:cxn modelId="{59F5606F-1422-4B04-96A7-EA2219870718}" type="presParOf" srcId="{E8DC3A1A-5A05-47D4-AA90-83597591216C}" destId="{683B6854-967A-4BC3-A671-F0ACA96C9944}" srcOrd="12" destOrd="0" presId="urn:microsoft.com/office/officeart/2005/8/layout/chevron1"/>
    <dgm:cxn modelId="{0C893B50-15B7-4B92-8956-007639072B55}" type="presParOf" srcId="{E8DC3A1A-5A05-47D4-AA90-83597591216C}" destId="{992825C6-1099-41D3-8EA1-3C8908CBB77A}" srcOrd="13" destOrd="0" presId="urn:microsoft.com/office/officeart/2005/8/layout/chevron1"/>
    <dgm:cxn modelId="{CF5FF146-CA34-47E9-9D83-9E93C3F83B09}" type="presParOf" srcId="{E8DC3A1A-5A05-47D4-AA90-83597591216C}" destId="{01410995-97DA-4DDF-BB39-D323984461EE}" srcOrd="14" destOrd="0" presId="urn:microsoft.com/office/officeart/2005/8/layout/chevron1"/>
    <dgm:cxn modelId="{34F9DC80-D6A9-43F4-ADF1-E033554CBADB}" type="presParOf" srcId="{E8DC3A1A-5A05-47D4-AA90-83597591216C}" destId="{E2886B5B-8477-44B2-ADBB-541F1B94EE7C}" srcOrd="15" destOrd="0" presId="urn:microsoft.com/office/officeart/2005/8/layout/chevron1"/>
    <dgm:cxn modelId="{DB101862-ACFB-4AB2-AEBD-4D93627F9EC6}" type="presParOf" srcId="{E8DC3A1A-5A05-47D4-AA90-83597591216C}" destId="{E3597DE5-F8A6-4817-811A-A02B8A93D45F}" srcOrd="16" destOrd="0" presId="urn:microsoft.com/office/officeart/2005/8/layout/chevron1"/>
    <dgm:cxn modelId="{6C5F39F8-BD2B-476B-BC19-877DA539C1B8}" type="presParOf" srcId="{E8DC3A1A-5A05-47D4-AA90-83597591216C}" destId="{C5A719A1-2EF3-4305-9A06-8DB81AF3D9D2}" srcOrd="17" destOrd="0" presId="urn:microsoft.com/office/officeart/2005/8/layout/chevron1"/>
    <dgm:cxn modelId="{EF1AACF1-10EA-4688-8415-021C4C120A41}" type="presParOf" srcId="{E8DC3A1A-5A05-47D4-AA90-83597591216C}" destId="{06E97B9A-DA4F-41ED-B397-A949554007C3}" srcOrd="18" destOrd="0" presId="urn:microsoft.com/office/officeart/2005/8/layout/chevron1"/>
    <dgm:cxn modelId="{62F63028-D1DF-4F99-BEFC-4B085B3C3216}" type="presParOf" srcId="{E8DC3A1A-5A05-47D4-AA90-83597591216C}" destId="{BD0C2251-9780-45E9-B223-640C8534F5C7}" srcOrd="19" destOrd="0" presId="urn:microsoft.com/office/officeart/2005/8/layout/chevron1"/>
    <dgm:cxn modelId="{83E02BFE-E22A-4018-B814-6B217274E597}"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6"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a:glow rad="101600">
            <a:schemeClr val="tx1">
              <a:lumMod val="75000"/>
              <a:lumOff val="25000"/>
              <a:alpha val="60000"/>
            </a:schemeClr>
          </a:glow>
        </a:effectLst>
      </dgm:spPr>
      <dgm:t>
        <a:bodyPr/>
        <a:lstStyle/>
        <a:p>
          <a:r>
            <a:rPr lang="en-US" b="1">
              <a:solidFill>
                <a:schemeClr val="bg1"/>
              </a:solidFill>
            </a:rPr>
            <a:t>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BC321B12-DD9B-4047-95D1-DD189F78C246}" type="presOf" srcId="{927FC817-F359-48FB-8FAE-20DB7CEAE23E}" destId="{06E97B9A-DA4F-41ED-B397-A949554007C3}" srcOrd="0" destOrd="0" presId="urn:microsoft.com/office/officeart/2005/8/layout/chevron1"/>
    <dgm:cxn modelId="{69062A2F-03F0-428E-93D2-C364B326E219}" type="presOf" srcId="{3DF1F97C-500D-49AA-A435-F61033616E14}" destId="{FFEC9EE4-CA2D-4244-AD6B-51D2DDA5368E}" srcOrd="0" destOrd="0" presId="urn:microsoft.com/office/officeart/2005/8/layout/chevron1"/>
    <dgm:cxn modelId="{C2817C3F-157C-4A06-9505-584A8C3EB0C1}" type="presOf" srcId="{8BD72463-1A0E-4753-9D3A-24DBEEC97CB0}" destId="{E3597DE5-F8A6-4817-811A-A02B8A93D45F}"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8A07EE4C-BAE7-41EA-94EA-F4ED3355986B}" type="presOf" srcId="{854CBACD-B576-4133-B6A5-F927FDC90BCC}" destId="{E8DC3A1A-5A05-47D4-AA90-83597591216C}" srcOrd="0" destOrd="0" presId="urn:microsoft.com/office/officeart/2005/8/layout/chevron1"/>
    <dgm:cxn modelId="{DE21F94D-8E19-4793-B5A1-6E49280CC0A8}" type="presOf" srcId="{165C60CB-392F-4170-963D-FF197BFD1428}" destId="{00D45525-AA7D-45CC-B0F0-6214E73DED23}"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89354E91-166D-4198-AE3A-6DB457A3FB86}" type="presOf" srcId="{3DC0D594-C240-448A-BCD4-153EA9D4DEC0}" destId="{01410995-97DA-4DDF-BB39-D323984461EE}"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E9B3FC9F-6940-4680-BF9C-F8D31C327F6F}" type="presOf" srcId="{B72D07CA-E074-488C-A212-0ED161F3A3D3}" destId="{9F62E04F-E756-4C84-8749-792144888008}" srcOrd="0" destOrd="0" presId="urn:microsoft.com/office/officeart/2005/8/layout/chevron1"/>
    <dgm:cxn modelId="{5C3ADDA1-6D50-48CF-97FB-780D31E012D6}" srcId="{854CBACD-B576-4133-B6A5-F927FDC90BCC}" destId="{3DC0D594-C240-448A-BCD4-153EA9D4DEC0}" srcOrd="7" destOrd="0" parTransId="{E43C3D1A-0717-4EEB-92A9-A740619547B9}" sibTransId="{C5CEFA46-28D4-4096-8302-620C41F4E2D0}"/>
    <dgm:cxn modelId="{99DDFBA4-BD4B-4B22-85A0-C99A2068085B}" type="presOf" srcId="{30B975E2-CED6-4537-A71B-65FCD07B7C54}" destId="{5683FC39-BCEA-4B6B-8095-FDB497D3E8DA}" srcOrd="0" destOrd="0" presId="urn:microsoft.com/office/officeart/2005/8/layout/chevron1"/>
    <dgm:cxn modelId="{5793E4B0-48EC-49F9-9788-B3400220C0F4}" type="presOf" srcId="{433056A6-8D2D-4CF5-AE54-DA55E452C630}" destId="{F9536E17-B696-490F-A1E6-9FD74936DC9D}" srcOrd="0" destOrd="0" presId="urn:microsoft.com/office/officeart/2005/8/layout/chevron1"/>
    <dgm:cxn modelId="{4831B6B3-5D38-44FA-9362-7FA46F390558}" type="presOf" srcId="{A050AF37-3BDC-4C9C-A3DB-46B6C9F5006C}" destId="{E49D25D3-A1CC-48E1-B747-C89ED4DCCD25}" srcOrd="0" destOrd="0" presId="urn:microsoft.com/office/officeart/2005/8/layout/chevron1"/>
    <dgm:cxn modelId="{C92329B4-FBF9-49CC-9B74-7A660BEA731A}" srcId="{854CBACD-B576-4133-B6A5-F927FDC90BCC}" destId="{30B975E2-CED6-4537-A71B-65FCD07B7C54}" srcOrd="3" destOrd="0" parTransId="{51E00592-CD8E-4C75-83F8-3F6E379F9FC9}" sibTransId="{CEBCADEA-BBF3-4466-A984-B23ECFC77E75}"/>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B8AEEBD8-2F96-4F40-A7F8-C8576445DD10}" type="presOf" srcId="{8C37C8CA-46BA-4550-BEF2-BC86704F477E}" destId="{683B6854-967A-4BC3-A671-F0ACA96C9944}"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928513F0-C0AF-4B1B-BDF4-3748CAF77D66}" srcId="{854CBACD-B576-4133-B6A5-F927FDC90BCC}" destId="{3DF1F97C-500D-49AA-A435-F61033616E14}" srcOrd="10" destOrd="0" parTransId="{2A50AC63-8EFC-4226-8A4A-72B8E1318461}" sibTransId="{4C11D988-287E-400F-9BF6-CA50469D1103}"/>
    <dgm:cxn modelId="{06921FF8-ED4E-402D-8171-37B781779AE1}" srcId="{854CBACD-B576-4133-B6A5-F927FDC90BCC}" destId="{8C37C8CA-46BA-4550-BEF2-BC86704F477E}" srcOrd="6" destOrd="0" parTransId="{85297324-6E5F-4DBA-BDD1-49400688C301}" sibTransId="{E09DE4A3-10DA-4B9F-AF29-6DACE901A6B7}"/>
    <dgm:cxn modelId="{F1C093FB-7AFB-4F01-AB9E-64023436AD9D}" type="presOf" srcId="{D783436E-8833-4378-BE6F-7F9AA88D25A7}" destId="{EB715851-9F2F-469A-951C-0011673C12B3}" srcOrd="0" destOrd="0" presId="urn:microsoft.com/office/officeart/2005/8/layout/chevron1"/>
    <dgm:cxn modelId="{B7E37F23-7DF2-4A5A-9472-D52378C2F0BF}" type="presParOf" srcId="{E8DC3A1A-5A05-47D4-AA90-83597591216C}" destId="{00D45525-AA7D-45CC-B0F0-6214E73DED23}" srcOrd="0" destOrd="0" presId="urn:microsoft.com/office/officeart/2005/8/layout/chevron1"/>
    <dgm:cxn modelId="{96A4A036-E822-4D84-ABE7-FA12D2DB22B0}" type="presParOf" srcId="{E8DC3A1A-5A05-47D4-AA90-83597591216C}" destId="{9454AF2D-3925-4A89-8A80-1B61EEBB8B6F}" srcOrd="1" destOrd="0" presId="urn:microsoft.com/office/officeart/2005/8/layout/chevron1"/>
    <dgm:cxn modelId="{7C1A8636-6E18-4A39-AC55-00AB73606477}" type="presParOf" srcId="{E8DC3A1A-5A05-47D4-AA90-83597591216C}" destId="{EB715851-9F2F-469A-951C-0011673C12B3}" srcOrd="2" destOrd="0" presId="urn:microsoft.com/office/officeart/2005/8/layout/chevron1"/>
    <dgm:cxn modelId="{0CE15704-C72A-4BE6-AB4C-F89E7EAE7259}" type="presParOf" srcId="{E8DC3A1A-5A05-47D4-AA90-83597591216C}" destId="{D5CA7097-DA33-407F-BA49-B01E65A5C6DC}" srcOrd="3" destOrd="0" presId="urn:microsoft.com/office/officeart/2005/8/layout/chevron1"/>
    <dgm:cxn modelId="{24D6B166-65D0-4F3F-A3D0-E173893A5E42}" type="presParOf" srcId="{E8DC3A1A-5A05-47D4-AA90-83597591216C}" destId="{E49D25D3-A1CC-48E1-B747-C89ED4DCCD25}" srcOrd="4" destOrd="0" presId="urn:microsoft.com/office/officeart/2005/8/layout/chevron1"/>
    <dgm:cxn modelId="{E093ED56-5F0B-4600-9448-3108A450E850}" type="presParOf" srcId="{E8DC3A1A-5A05-47D4-AA90-83597591216C}" destId="{D0C9B475-17D3-40F6-BE71-A6C1024C5530}" srcOrd="5" destOrd="0" presId="urn:microsoft.com/office/officeart/2005/8/layout/chevron1"/>
    <dgm:cxn modelId="{B5C9AF0D-EC2B-4F63-9753-5AB79A203F20}" type="presParOf" srcId="{E8DC3A1A-5A05-47D4-AA90-83597591216C}" destId="{5683FC39-BCEA-4B6B-8095-FDB497D3E8DA}" srcOrd="6" destOrd="0" presId="urn:microsoft.com/office/officeart/2005/8/layout/chevron1"/>
    <dgm:cxn modelId="{BAEDBB5E-BBE6-4D88-9A5D-1238A2072EE3}" type="presParOf" srcId="{E8DC3A1A-5A05-47D4-AA90-83597591216C}" destId="{2AF0D262-1314-4B86-B359-45B8D33004A7}" srcOrd="7" destOrd="0" presId="urn:microsoft.com/office/officeart/2005/8/layout/chevron1"/>
    <dgm:cxn modelId="{4D6CC567-9676-4ED8-AE76-75159D581B84}" type="presParOf" srcId="{E8DC3A1A-5A05-47D4-AA90-83597591216C}" destId="{F9536E17-B696-490F-A1E6-9FD74936DC9D}" srcOrd="8" destOrd="0" presId="urn:microsoft.com/office/officeart/2005/8/layout/chevron1"/>
    <dgm:cxn modelId="{C3574F5F-A98F-4231-9166-675769C1C7A6}" type="presParOf" srcId="{E8DC3A1A-5A05-47D4-AA90-83597591216C}" destId="{09ED81AD-81A1-4728-A23E-8387F122CEA5}" srcOrd="9" destOrd="0" presId="urn:microsoft.com/office/officeart/2005/8/layout/chevron1"/>
    <dgm:cxn modelId="{FF69A113-E3FF-4E40-81E0-9773DAC90ED3}" type="presParOf" srcId="{E8DC3A1A-5A05-47D4-AA90-83597591216C}" destId="{9F62E04F-E756-4C84-8749-792144888008}" srcOrd="10" destOrd="0" presId="urn:microsoft.com/office/officeart/2005/8/layout/chevron1"/>
    <dgm:cxn modelId="{FCF799ED-7478-4E55-B453-EFB11C2EE252}" type="presParOf" srcId="{E8DC3A1A-5A05-47D4-AA90-83597591216C}" destId="{BD26F544-1C99-4583-B2B2-81EA28B7EAED}" srcOrd="11" destOrd="0" presId="urn:microsoft.com/office/officeart/2005/8/layout/chevron1"/>
    <dgm:cxn modelId="{DDDE0B3E-0BDD-46AD-9CE6-CDA9DBE33462}" type="presParOf" srcId="{E8DC3A1A-5A05-47D4-AA90-83597591216C}" destId="{683B6854-967A-4BC3-A671-F0ACA96C9944}" srcOrd="12" destOrd="0" presId="urn:microsoft.com/office/officeart/2005/8/layout/chevron1"/>
    <dgm:cxn modelId="{3C3C09F4-4371-4BCD-9CB0-C19F47B4C659}" type="presParOf" srcId="{E8DC3A1A-5A05-47D4-AA90-83597591216C}" destId="{992825C6-1099-41D3-8EA1-3C8908CBB77A}" srcOrd="13" destOrd="0" presId="urn:microsoft.com/office/officeart/2005/8/layout/chevron1"/>
    <dgm:cxn modelId="{EC1936D9-F735-4BB8-8139-11756B620ABE}" type="presParOf" srcId="{E8DC3A1A-5A05-47D4-AA90-83597591216C}" destId="{01410995-97DA-4DDF-BB39-D323984461EE}" srcOrd="14" destOrd="0" presId="urn:microsoft.com/office/officeart/2005/8/layout/chevron1"/>
    <dgm:cxn modelId="{1A75FAC7-B5A9-4D61-A0BB-4DE7125A0C5A}" type="presParOf" srcId="{E8DC3A1A-5A05-47D4-AA90-83597591216C}" destId="{E2886B5B-8477-44B2-ADBB-541F1B94EE7C}" srcOrd="15" destOrd="0" presId="urn:microsoft.com/office/officeart/2005/8/layout/chevron1"/>
    <dgm:cxn modelId="{89102D38-F8F3-4614-9FEC-7BCD39751BC2}" type="presParOf" srcId="{E8DC3A1A-5A05-47D4-AA90-83597591216C}" destId="{E3597DE5-F8A6-4817-811A-A02B8A93D45F}" srcOrd="16" destOrd="0" presId="urn:microsoft.com/office/officeart/2005/8/layout/chevron1"/>
    <dgm:cxn modelId="{55BD10BA-3445-4FA8-A9BA-421A34D34584}" type="presParOf" srcId="{E8DC3A1A-5A05-47D4-AA90-83597591216C}" destId="{C5A719A1-2EF3-4305-9A06-8DB81AF3D9D2}" srcOrd="17" destOrd="0" presId="urn:microsoft.com/office/officeart/2005/8/layout/chevron1"/>
    <dgm:cxn modelId="{93C29035-4C61-4B41-97C2-C2745E333855}" type="presParOf" srcId="{E8DC3A1A-5A05-47D4-AA90-83597591216C}" destId="{06E97B9A-DA4F-41ED-B397-A949554007C3}" srcOrd="18" destOrd="0" presId="urn:microsoft.com/office/officeart/2005/8/layout/chevron1"/>
    <dgm:cxn modelId="{F9E929B4-1050-44EE-A039-9B93D981859C}" type="presParOf" srcId="{E8DC3A1A-5A05-47D4-AA90-83597591216C}" destId="{BD0C2251-9780-45E9-B223-640C8534F5C7}" srcOrd="19" destOrd="0" presId="urn:microsoft.com/office/officeart/2005/8/layout/chevron1"/>
    <dgm:cxn modelId="{7845FFE2-984C-4092-9517-3B73AF689731}"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a:glow rad="101600">
            <a:schemeClr val="tx1">
              <a:lumMod val="75000"/>
              <a:lumOff val="25000"/>
              <a:alpha val="60000"/>
            </a:schemeClr>
          </a:glow>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0374D904-8C3C-4601-97B8-6E1EB20E7B6B}" type="presOf" srcId="{8BD72463-1A0E-4753-9D3A-24DBEEC97CB0}" destId="{E3597DE5-F8A6-4817-811A-A02B8A93D45F}" srcOrd="0" destOrd="0" presId="urn:microsoft.com/office/officeart/2005/8/layout/chevron1"/>
    <dgm:cxn modelId="{97A82A18-8B18-4199-9A31-0A1A5FAA6472}" type="presOf" srcId="{165C60CB-392F-4170-963D-FF197BFD1428}" destId="{00D45525-AA7D-45CC-B0F0-6214E73DED23}" srcOrd="0" destOrd="0" presId="urn:microsoft.com/office/officeart/2005/8/layout/chevron1"/>
    <dgm:cxn modelId="{E4971629-D90C-4E74-845B-28B3A18A3A15}" type="presOf" srcId="{3DF1F97C-500D-49AA-A435-F61033616E14}" destId="{FFEC9EE4-CA2D-4244-AD6B-51D2DDA5368E}" srcOrd="0" destOrd="0" presId="urn:microsoft.com/office/officeart/2005/8/layout/chevron1"/>
    <dgm:cxn modelId="{7F5F4833-67E5-4C0E-BE35-538FBF430348}" type="presOf" srcId="{B72D07CA-E074-488C-A212-0ED161F3A3D3}" destId="{9F62E04F-E756-4C84-8749-792144888008}"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4A45A663-68EE-4018-919D-62592A59F19B}" type="presOf" srcId="{30B975E2-CED6-4537-A71B-65FCD07B7C54}" destId="{5683FC39-BCEA-4B6B-8095-FDB497D3E8DA}"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2F552A4E-7C68-4E68-A02C-0B878DF6C224}" type="presOf" srcId="{D783436E-8833-4378-BE6F-7F9AA88D25A7}" destId="{EB715851-9F2F-469A-951C-0011673C12B3}" srcOrd="0" destOrd="0" presId="urn:microsoft.com/office/officeart/2005/8/layout/chevron1"/>
    <dgm:cxn modelId="{594AC97E-70B9-480E-BF50-9F9177E420C1}" type="presOf" srcId="{433056A6-8D2D-4CF5-AE54-DA55E452C630}" destId="{F9536E17-B696-490F-A1E6-9FD74936DC9D}"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896E3994-E3B4-4227-8936-C4BC2BAC931B}" type="presOf" srcId="{927FC817-F359-48FB-8FAE-20DB7CEAE23E}" destId="{06E97B9A-DA4F-41ED-B397-A949554007C3}"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A712409C-6B26-48C2-B695-815F83DCBE50}" type="presOf" srcId="{3DC0D594-C240-448A-BCD4-153EA9D4DEC0}" destId="{01410995-97DA-4DDF-BB39-D323984461EE}" srcOrd="0" destOrd="0" presId="urn:microsoft.com/office/officeart/2005/8/layout/chevron1"/>
    <dgm:cxn modelId="{5C3ADDA1-6D50-48CF-97FB-780D31E012D6}" srcId="{854CBACD-B576-4133-B6A5-F927FDC90BCC}" destId="{3DC0D594-C240-448A-BCD4-153EA9D4DEC0}" srcOrd="7" destOrd="0" parTransId="{E43C3D1A-0717-4EEB-92A9-A740619547B9}" sibTransId="{C5CEFA46-28D4-4096-8302-620C41F4E2D0}"/>
    <dgm:cxn modelId="{C92329B4-FBF9-49CC-9B74-7A660BEA731A}" srcId="{854CBACD-B576-4133-B6A5-F927FDC90BCC}" destId="{30B975E2-CED6-4537-A71B-65FCD07B7C54}" srcOrd="3" destOrd="0" parTransId="{51E00592-CD8E-4C75-83F8-3F6E379F9FC9}" sibTransId="{CEBCADEA-BBF3-4466-A984-B23ECFC77E75}"/>
    <dgm:cxn modelId="{0AF839C1-1D47-4E13-83BA-9ADBB455DB7B}" type="presOf" srcId="{8C37C8CA-46BA-4550-BEF2-BC86704F477E}" destId="{683B6854-967A-4BC3-A671-F0ACA96C9944}" srcOrd="0" destOrd="0" presId="urn:microsoft.com/office/officeart/2005/8/layout/chevron1"/>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6E6391CC-AE7E-49A3-B82E-3C430FF91E0F}" srcId="{854CBACD-B576-4133-B6A5-F927FDC90BCC}" destId="{8BD72463-1A0E-4753-9D3A-24DBEEC97CB0}" srcOrd="8" destOrd="0" parTransId="{E8F149E6-2E03-455F-8FF7-15A2537C02D3}" sibTransId="{8E891925-848F-4410-BB9A-8C5A8BDA8BBD}"/>
    <dgm:cxn modelId="{09F3E1DC-99AC-4B16-BA08-AC465B5FFC33}" type="presOf" srcId="{A050AF37-3BDC-4C9C-A3DB-46B6C9F5006C}" destId="{E49D25D3-A1CC-48E1-B747-C89ED4DCCD25}"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928513F0-C0AF-4B1B-BDF4-3748CAF77D66}" srcId="{854CBACD-B576-4133-B6A5-F927FDC90BCC}" destId="{3DF1F97C-500D-49AA-A435-F61033616E14}" srcOrd="10" destOrd="0" parTransId="{2A50AC63-8EFC-4226-8A4A-72B8E1318461}" sibTransId="{4C11D988-287E-400F-9BF6-CA50469D1103}"/>
    <dgm:cxn modelId="{06921FF8-ED4E-402D-8171-37B781779AE1}" srcId="{854CBACD-B576-4133-B6A5-F927FDC90BCC}" destId="{8C37C8CA-46BA-4550-BEF2-BC86704F477E}" srcOrd="6" destOrd="0" parTransId="{85297324-6E5F-4DBA-BDD1-49400688C301}" sibTransId="{E09DE4A3-10DA-4B9F-AF29-6DACE901A6B7}"/>
    <dgm:cxn modelId="{86A05088-CAA5-4967-9A78-98C5FD1E7607}" type="presParOf" srcId="{E8DC3A1A-5A05-47D4-AA90-83597591216C}" destId="{00D45525-AA7D-45CC-B0F0-6214E73DED23}" srcOrd="0" destOrd="0" presId="urn:microsoft.com/office/officeart/2005/8/layout/chevron1"/>
    <dgm:cxn modelId="{C0AD508A-ABCE-4BFF-9B39-677C06F611E8}" type="presParOf" srcId="{E8DC3A1A-5A05-47D4-AA90-83597591216C}" destId="{9454AF2D-3925-4A89-8A80-1B61EEBB8B6F}" srcOrd="1" destOrd="0" presId="urn:microsoft.com/office/officeart/2005/8/layout/chevron1"/>
    <dgm:cxn modelId="{593F7AA4-1B30-445F-9C59-E2E7005EC832}" type="presParOf" srcId="{E8DC3A1A-5A05-47D4-AA90-83597591216C}" destId="{EB715851-9F2F-469A-951C-0011673C12B3}" srcOrd="2" destOrd="0" presId="urn:microsoft.com/office/officeart/2005/8/layout/chevron1"/>
    <dgm:cxn modelId="{EB2590A9-589F-4C4A-AE02-C4387A754DAE}" type="presParOf" srcId="{E8DC3A1A-5A05-47D4-AA90-83597591216C}" destId="{D5CA7097-DA33-407F-BA49-B01E65A5C6DC}" srcOrd="3" destOrd="0" presId="urn:microsoft.com/office/officeart/2005/8/layout/chevron1"/>
    <dgm:cxn modelId="{7C2E4527-D95A-4FFD-9388-BE9FB8493BFE}" type="presParOf" srcId="{E8DC3A1A-5A05-47D4-AA90-83597591216C}" destId="{E49D25D3-A1CC-48E1-B747-C89ED4DCCD25}" srcOrd="4" destOrd="0" presId="urn:microsoft.com/office/officeart/2005/8/layout/chevron1"/>
    <dgm:cxn modelId="{E1DA3C47-B495-4754-A6D4-8F088E2DB9DD}" type="presParOf" srcId="{E8DC3A1A-5A05-47D4-AA90-83597591216C}" destId="{D0C9B475-17D3-40F6-BE71-A6C1024C5530}" srcOrd="5" destOrd="0" presId="urn:microsoft.com/office/officeart/2005/8/layout/chevron1"/>
    <dgm:cxn modelId="{BE6E81C2-30CE-4D32-AAF2-8EF779350CD4}" type="presParOf" srcId="{E8DC3A1A-5A05-47D4-AA90-83597591216C}" destId="{5683FC39-BCEA-4B6B-8095-FDB497D3E8DA}" srcOrd="6" destOrd="0" presId="urn:microsoft.com/office/officeart/2005/8/layout/chevron1"/>
    <dgm:cxn modelId="{D032EAAF-7BDD-4357-9519-C1C494D559B0}" type="presParOf" srcId="{E8DC3A1A-5A05-47D4-AA90-83597591216C}" destId="{2AF0D262-1314-4B86-B359-45B8D33004A7}" srcOrd="7" destOrd="0" presId="urn:microsoft.com/office/officeart/2005/8/layout/chevron1"/>
    <dgm:cxn modelId="{45353B7B-AEA6-4EBF-AB3D-79622E10DE1E}" type="presParOf" srcId="{E8DC3A1A-5A05-47D4-AA90-83597591216C}" destId="{F9536E17-B696-490F-A1E6-9FD74936DC9D}" srcOrd="8" destOrd="0" presId="urn:microsoft.com/office/officeart/2005/8/layout/chevron1"/>
    <dgm:cxn modelId="{D574923B-8C87-49A3-BFF4-E48B145FF849}" type="presParOf" srcId="{E8DC3A1A-5A05-47D4-AA90-83597591216C}" destId="{09ED81AD-81A1-4728-A23E-8387F122CEA5}" srcOrd="9" destOrd="0" presId="urn:microsoft.com/office/officeart/2005/8/layout/chevron1"/>
    <dgm:cxn modelId="{1544DB43-C6BB-4F53-9FC4-7DA77AEF84CE}" type="presParOf" srcId="{E8DC3A1A-5A05-47D4-AA90-83597591216C}" destId="{9F62E04F-E756-4C84-8749-792144888008}" srcOrd="10" destOrd="0" presId="urn:microsoft.com/office/officeart/2005/8/layout/chevron1"/>
    <dgm:cxn modelId="{20272099-BB57-4206-8540-5BF6B793F2D5}" type="presParOf" srcId="{E8DC3A1A-5A05-47D4-AA90-83597591216C}" destId="{BD26F544-1C99-4583-B2B2-81EA28B7EAED}" srcOrd="11" destOrd="0" presId="urn:microsoft.com/office/officeart/2005/8/layout/chevron1"/>
    <dgm:cxn modelId="{04BED2EF-4062-448E-8E81-D140D823FFB7}" type="presParOf" srcId="{E8DC3A1A-5A05-47D4-AA90-83597591216C}" destId="{683B6854-967A-4BC3-A671-F0ACA96C9944}" srcOrd="12" destOrd="0" presId="urn:microsoft.com/office/officeart/2005/8/layout/chevron1"/>
    <dgm:cxn modelId="{9939CA83-293B-41DF-ABEB-9623D47C67BA}" type="presParOf" srcId="{E8DC3A1A-5A05-47D4-AA90-83597591216C}" destId="{992825C6-1099-41D3-8EA1-3C8908CBB77A}" srcOrd="13" destOrd="0" presId="urn:microsoft.com/office/officeart/2005/8/layout/chevron1"/>
    <dgm:cxn modelId="{1EC89FC6-9794-42AC-9872-D28EC62CC423}" type="presParOf" srcId="{E8DC3A1A-5A05-47D4-AA90-83597591216C}" destId="{01410995-97DA-4DDF-BB39-D323984461EE}" srcOrd="14" destOrd="0" presId="urn:microsoft.com/office/officeart/2005/8/layout/chevron1"/>
    <dgm:cxn modelId="{3C17DA74-A7DE-4BBC-BB4B-E2477372C62F}" type="presParOf" srcId="{E8DC3A1A-5A05-47D4-AA90-83597591216C}" destId="{E2886B5B-8477-44B2-ADBB-541F1B94EE7C}" srcOrd="15" destOrd="0" presId="urn:microsoft.com/office/officeart/2005/8/layout/chevron1"/>
    <dgm:cxn modelId="{CE4D5EF6-A3DA-4880-898B-ECCB1CDEE514}" type="presParOf" srcId="{E8DC3A1A-5A05-47D4-AA90-83597591216C}" destId="{E3597DE5-F8A6-4817-811A-A02B8A93D45F}" srcOrd="16" destOrd="0" presId="urn:microsoft.com/office/officeart/2005/8/layout/chevron1"/>
    <dgm:cxn modelId="{5E4B611A-CA59-40EB-8D1C-2C27838F6634}" type="presParOf" srcId="{E8DC3A1A-5A05-47D4-AA90-83597591216C}" destId="{C5A719A1-2EF3-4305-9A06-8DB81AF3D9D2}" srcOrd="17" destOrd="0" presId="urn:microsoft.com/office/officeart/2005/8/layout/chevron1"/>
    <dgm:cxn modelId="{1F3F52B9-98BA-4B20-961A-677D02321E75}" type="presParOf" srcId="{E8DC3A1A-5A05-47D4-AA90-83597591216C}" destId="{06E97B9A-DA4F-41ED-B397-A949554007C3}" srcOrd="18" destOrd="0" presId="urn:microsoft.com/office/officeart/2005/8/layout/chevron1"/>
    <dgm:cxn modelId="{096D433A-F10C-42CE-B42C-80D2E881A731}" type="presParOf" srcId="{E8DC3A1A-5A05-47D4-AA90-83597591216C}" destId="{BD0C2251-9780-45E9-B223-640C8534F5C7}" srcOrd="19" destOrd="0" presId="urn:microsoft.com/office/officeart/2005/8/layout/chevron1"/>
    <dgm:cxn modelId="{1733F7C7-DED9-4C1D-9219-C7595B0A4898}"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854CBACD-B576-4133-B6A5-F927FDC90BCC}"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US"/>
        </a:p>
      </dgm:t>
    </dgm:pt>
    <dgm:pt modelId="{165C60CB-392F-4170-963D-FF197BFD1428}">
      <dgm:prSet phldrT="[Text]"/>
      <dgm:spPr>
        <a:solidFill>
          <a:schemeClr val="accent5">
            <a:lumMod val="75000"/>
          </a:schemeClr>
        </a:solidFill>
        <a:effectLst/>
      </dgm:spPr>
      <dgm:t>
        <a:bodyPr/>
        <a:lstStyle/>
        <a:p>
          <a:r>
            <a:rPr lang="en-US" b="1">
              <a:solidFill>
                <a:schemeClr val="bg1"/>
              </a:solidFill>
            </a:rPr>
            <a:t>Exercise Overview</a:t>
          </a:r>
        </a:p>
      </dgm:t>
      <dgm:extLst>
        <a:ext uri="{E40237B7-FDA0-4F09-8148-C483321AD2D9}">
          <dgm14:cNvPr xmlns:dgm14="http://schemas.microsoft.com/office/drawing/2010/diagram" id="0" name="">
            <a:hlinkClick xmlns:r="http://schemas.openxmlformats.org/officeDocument/2006/relationships" r:id="rId1"/>
          </dgm14:cNvPr>
        </a:ext>
      </dgm:extLst>
    </dgm:pt>
    <dgm:pt modelId="{CD600415-CCBD-40BF-8315-AAD4CC2A80CA}" type="parTrans" cxnId="{675479DD-5C3D-4D51-8D57-C5ED75E7F6DF}">
      <dgm:prSet/>
      <dgm:spPr/>
      <dgm:t>
        <a:bodyPr/>
        <a:lstStyle/>
        <a:p>
          <a:endParaRPr lang="en-US" b="1"/>
        </a:p>
      </dgm:t>
    </dgm:pt>
    <dgm:pt modelId="{24EC0F14-468A-45E2-8D84-1DF938F06864}" type="sibTrans" cxnId="{675479DD-5C3D-4D51-8D57-C5ED75E7F6DF}">
      <dgm:prSet/>
      <dgm:spPr/>
      <dgm:t>
        <a:bodyPr/>
        <a:lstStyle/>
        <a:p>
          <a:endParaRPr lang="en-US" b="1"/>
        </a:p>
      </dgm:t>
    </dgm:pt>
    <dgm:pt modelId="{A050AF37-3BDC-4C9C-A3DB-46B6C9F5006C}">
      <dgm:prSet phldrT="[Text]"/>
      <dgm:spPr>
        <a:solidFill>
          <a:srgbClr val="FF7800"/>
        </a:solidFill>
        <a:effectLst/>
      </dgm:spPr>
      <dgm:t>
        <a:bodyPr/>
        <a:lstStyle/>
        <a:p>
          <a:r>
            <a:rPr lang="en-US" b="1">
              <a:solidFill>
                <a:schemeClr val="bg1"/>
              </a:solidFill>
            </a:rPr>
            <a:t>Planning &amp; Coordination</a:t>
          </a:r>
        </a:p>
      </dgm:t>
      <dgm:extLst>
        <a:ext uri="{E40237B7-FDA0-4F09-8148-C483321AD2D9}">
          <dgm14:cNvPr xmlns:dgm14="http://schemas.microsoft.com/office/drawing/2010/diagram" id="0" name="">
            <a:hlinkClick xmlns:r="http://schemas.openxmlformats.org/officeDocument/2006/relationships" r:id="rId2"/>
          </dgm14:cNvPr>
        </a:ext>
      </dgm:extLst>
    </dgm:pt>
    <dgm:pt modelId="{20DE7801-9800-4C02-9470-61EEBBE8DD8E}" type="parTrans" cxnId="{566DB241-8608-4A3D-8449-0A4DA26CB112}">
      <dgm:prSet/>
      <dgm:spPr/>
      <dgm:t>
        <a:bodyPr/>
        <a:lstStyle/>
        <a:p>
          <a:endParaRPr lang="en-US" b="1"/>
        </a:p>
      </dgm:t>
    </dgm:pt>
    <dgm:pt modelId="{BA20EA3B-F7A1-4AAC-85F2-BB7830C8A2CA}" type="sibTrans" cxnId="{566DB241-8608-4A3D-8449-0A4DA26CB112}">
      <dgm:prSet/>
      <dgm:spPr/>
      <dgm:t>
        <a:bodyPr/>
        <a:lstStyle/>
        <a:p>
          <a:endParaRPr lang="en-US" b="1"/>
        </a:p>
      </dgm:t>
    </dgm:pt>
    <dgm:pt modelId="{D783436E-8833-4378-BE6F-7F9AA88D25A7}">
      <dgm:prSet phldrT="[Text]"/>
      <dgm:spPr>
        <a:solidFill>
          <a:srgbClr val="FF7800"/>
        </a:solidFill>
        <a:effectLst/>
      </dgm:spPr>
      <dgm:t>
        <a:bodyPr/>
        <a:lstStyle/>
        <a:p>
          <a:r>
            <a:rPr lang="en-US" b="1">
              <a:solidFill>
                <a:schemeClr val="bg1"/>
              </a:solidFill>
            </a:rPr>
            <a:t>Concepts &amp; Objectives</a:t>
          </a:r>
        </a:p>
      </dgm:t>
      <dgm:extLst>
        <a:ext uri="{E40237B7-FDA0-4F09-8148-C483321AD2D9}">
          <dgm14:cNvPr xmlns:dgm14="http://schemas.microsoft.com/office/drawing/2010/diagram" id="0" name="">
            <a:hlinkClick xmlns:r="http://schemas.openxmlformats.org/officeDocument/2006/relationships" r:id="rId3"/>
          </dgm14:cNvPr>
        </a:ext>
      </dgm:extLst>
    </dgm:pt>
    <dgm:pt modelId="{1A3AF007-1CEB-4C6D-BDEB-3E581001F102}" type="parTrans" cxnId="{3D2C2A9C-49BA-427B-B030-F52906DB613D}">
      <dgm:prSet/>
      <dgm:spPr/>
      <dgm:t>
        <a:bodyPr/>
        <a:lstStyle/>
        <a:p>
          <a:endParaRPr lang="en-US" b="1"/>
        </a:p>
      </dgm:t>
    </dgm:pt>
    <dgm:pt modelId="{F7D61678-0838-4951-8A0B-41DB7DC91FA8}" type="sibTrans" cxnId="{3D2C2A9C-49BA-427B-B030-F52906DB613D}">
      <dgm:prSet/>
      <dgm:spPr/>
      <dgm:t>
        <a:bodyPr/>
        <a:lstStyle/>
        <a:p>
          <a:endParaRPr lang="en-US" b="1"/>
        </a:p>
      </dgm:t>
    </dgm:pt>
    <dgm:pt modelId="{30B975E2-CED6-4537-A71B-65FCD07B7C54}">
      <dgm:prSet/>
      <dgm:spPr>
        <a:solidFill>
          <a:srgbClr val="FF7800"/>
        </a:solidFill>
        <a:effectLst/>
      </dgm:spPr>
      <dgm:t>
        <a:bodyPr/>
        <a:lstStyle/>
        <a:p>
          <a:r>
            <a:rPr lang="en-US" b="1">
              <a:solidFill>
                <a:schemeClr val="bg1"/>
              </a:solidFill>
            </a:rPr>
            <a:t>Resource Requirements</a:t>
          </a:r>
        </a:p>
      </dgm:t>
      <dgm:extLst>
        <a:ext uri="{E40237B7-FDA0-4F09-8148-C483321AD2D9}">
          <dgm14:cNvPr xmlns:dgm14="http://schemas.microsoft.com/office/drawing/2010/diagram" id="0" name="">
            <a:hlinkClick xmlns:r="http://schemas.openxmlformats.org/officeDocument/2006/relationships" r:id="rId4"/>
          </dgm14:cNvPr>
        </a:ext>
      </dgm:extLst>
    </dgm:pt>
    <dgm:pt modelId="{51E00592-CD8E-4C75-83F8-3F6E379F9FC9}" type="parTrans" cxnId="{C92329B4-FBF9-49CC-9B74-7A660BEA731A}">
      <dgm:prSet/>
      <dgm:spPr/>
      <dgm:t>
        <a:bodyPr/>
        <a:lstStyle/>
        <a:p>
          <a:endParaRPr lang="en-US" b="1"/>
        </a:p>
      </dgm:t>
    </dgm:pt>
    <dgm:pt modelId="{CEBCADEA-BBF3-4466-A984-B23ECFC77E75}" type="sibTrans" cxnId="{C92329B4-FBF9-49CC-9B74-7A660BEA731A}">
      <dgm:prSet/>
      <dgm:spPr/>
      <dgm:t>
        <a:bodyPr/>
        <a:lstStyle/>
        <a:p>
          <a:endParaRPr lang="en-US" b="1"/>
        </a:p>
      </dgm:t>
    </dgm:pt>
    <dgm:pt modelId="{433056A6-8D2D-4CF5-AE54-DA55E452C630}">
      <dgm:prSet/>
      <dgm:spPr>
        <a:solidFill>
          <a:srgbClr val="002060"/>
        </a:solidFill>
        <a:effectLst/>
      </dgm:spPr>
      <dgm:t>
        <a:bodyPr/>
        <a:lstStyle/>
        <a:p>
          <a:r>
            <a:rPr lang="en-US" b="1">
              <a:solidFill>
                <a:schemeClr val="bg1"/>
              </a:solidFill>
            </a:rPr>
            <a:t> Exercise Initial Actions</a:t>
          </a:r>
        </a:p>
      </dgm:t>
      <dgm:extLst>
        <a:ext uri="{E40237B7-FDA0-4F09-8148-C483321AD2D9}">
          <dgm14:cNvPr xmlns:dgm14="http://schemas.microsoft.com/office/drawing/2010/diagram" id="0" name="">
            <a:hlinkClick xmlns:r="http://schemas.openxmlformats.org/officeDocument/2006/relationships" r:id="rId5"/>
          </dgm14:cNvPr>
        </a:ext>
      </dgm:extLst>
    </dgm:pt>
    <dgm:pt modelId="{00B11D65-288C-4C19-BAB0-72F70BA91329}" type="parTrans" cxnId="{B21797C1-01BF-451F-BC58-DA15C4217A14}">
      <dgm:prSet/>
      <dgm:spPr/>
      <dgm:t>
        <a:bodyPr/>
        <a:lstStyle/>
        <a:p>
          <a:endParaRPr lang="en-US" b="1"/>
        </a:p>
      </dgm:t>
    </dgm:pt>
    <dgm:pt modelId="{EFA96FC4-A144-4047-8F8B-0DB66C0FECBB}" type="sibTrans" cxnId="{B21797C1-01BF-451F-BC58-DA15C4217A14}">
      <dgm:prSet/>
      <dgm:spPr/>
      <dgm:t>
        <a:bodyPr/>
        <a:lstStyle/>
        <a:p>
          <a:endParaRPr lang="en-US" b="1"/>
        </a:p>
      </dgm:t>
    </dgm:pt>
    <dgm:pt modelId="{B72D07CA-E074-488C-A212-0ED161F3A3D3}">
      <dgm:prSet/>
      <dgm:spPr>
        <a:solidFill>
          <a:srgbClr val="002060"/>
        </a:solidFill>
        <a:effectLst/>
      </dgm:spPr>
      <dgm:t>
        <a:bodyPr/>
        <a:lstStyle/>
        <a:p>
          <a:r>
            <a:rPr lang="en-US" b="1">
              <a:solidFill>
                <a:schemeClr val="bg1"/>
              </a:solidFill>
            </a:rPr>
            <a:t> Exercise Operations</a:t>
          </a:r>
        </a:p>
      </dgm:t>
      <dgm:extLst>
        <a:ext uri="{E40237B7-FDA0-4F09-8148-C483321AD2D9}">
          <dgm14:cNvPr xmlns:dgm14="http://schemas.microsoft.com/office/drawing/2010/diagram" id="0" name="">
            <a:hlinkClick xmlns:r="http://schemas.openxmlformats.org/officeDocument/2006/relationships" r:id="rId6"/>
          </dgm14:cNvPr>
        </a:ext>
      </dgm:extLst>
    </dgm:pt>
    <dgm:pt modelId="{A880CED6-8D05-45E7-90BC-278759311C5D}" type="parTrans" cxnId="{B30D168E-D875-47B2-9508-A257D1AFE644}">
      <dgm:prSet/>
      <dgm:spPr/>
      <dgm:t>
        <a:bodyPr/>
        <a:lstStyle/>
        <a:p>
          <a:endParaRPr lang="en-US" b="1"/>
        </a:p>
      </dgm:t>
    </dgm:pt>
    <dgm:pt modelId="{715D5E57-BE74-407A-A2D2-D8844F582075}" type="sibTrans" cxnId="{B30D168E-D875-47B2-9508-A257D1AFE644}">
      <dgm:prSet/>
      <dgm:spPr/>
      <dgm:t>
        <a:bodyPr/>
        <a:lstStyle/>
        <a:p>
          <a:endParaRPr lang="en-US" b="1"/>
        </a:p>
      </dgm:t>
    </dgm:pt>
    <dgm:pt modelId="{8C37C8CA-46BA-4550-BEF2-BC86704F477E}">
      <dgm:prSet/>
      <dgm:spPr>
        <a:solidFill>
          <a:srgbClr val="C00000"/>
        </a:solidFill>
        <a:effectLst/>
      </dgm:spPr>
      <dgm:t>
        <a:bodyPr/>
        <a:lstStyle/>
        <a:p>
          <a:r>
            <a:rPr lang="en-US" b="1">
              <a:solidFill>
                <a:schemeClr val="bg1"/>
              </a:solidFill>
            </a:rPr>
            <a:t>After-Action Participation</a:t>
          </a:r>
        </a:p>
      </dgm:t>
      <dgm:extLst>
        <a:ext uri="{E40237B7-FDA0-4F09-8148-C483321AD2D9}">
          <dgm14:cNvPr xmlns:dgm14="http://schemas.microsoft.com/office/drawing/2010/diagram" id="0" name="">
            <a:hlinkClick xmlns:r="http://schemas.openxmlformats.org/officeDocument/2006/relationships" r:id="rId7"/>
          </dgm14:cNvPr>
        </a:ext>
      </dgm:extLst>
    </dgm:pt>
    <dgm:pt modelId="{85297324-6E5F-4DBA-BDD1-49400688C301}" type="parTrans" cxnId="{06921FF8-ED4E-402D-8171-37B781779AE1}">
      <dgm:prSet/>
      <dgm:spPr/>
      <dgm:t>
        <a:bodyPr/>
        <a:lstStyle/>
        <a:p>
          <a:endParaRPr lang="en-US" b="1"/>
        </a:p>
      </dgm:t>
    </dgm:pt>
    <dgm:pt modelId="{E09DE4A3-10DA-4B9F-AF29-6DACE901A6B7}" type="sibTrans" cxnId="{06921FF8-ED4E-402D-8171-37B781779AE1}">
      <dgm:prSet/>
      <dgm:spPr/>
      <dgm:t>
        <a:bodyPr/>
        <a:lstStyle/>
        <a:p>
          <a:endParaRPr lang="en-US" b="1"/>
        </a:p>
      </dgm:t>
    </dgm:pt>
    <dgm:pt modelId="{3DC0D594-C240-448A-BCD4-153EA9D4DEC0}">
      <dgm:prSet/>
      <dgm:spPr>
        <a:solidFill>
          <a:srgbClr val="C00000"/>
        </a:solidFill>
        <a:effectLst>
          <a:glow rad="101600">
            <a:schemeClr val="tx1">
              <a:lumMod val="75000"/>
              <a:lumOff val="25000"/>
              <a:alpha val="60000"/>
            </a:schemeClr>
          </a:glow>
        </a:effectLst>
      </dgm:spPr>
      <dgm:t>
        <a:bodyPr/>
        <a:lstStyle/>
        <a:p>
          <a:r>
            <a:rPr lang="en-US" b="1">
              <a:solidFill>
                <a:schemeClr val="bg1"/>
              </a:solidFill>
            </a:rPr>
            <a:t>Corrective Actions</a:t>
          </a:r>
        </a:p>
      </dgm:t>
      <dgm:extLst>
        <a:ext uri="{E40237B7-FDA0-4F09-8148-C483321AD2D9}">
          <dgm14:cNvPr xmlns:dgm14="http://schemas.microsoft.com/office/drawing/2010/diagram" id="0" name="">
            <a:hlinkClick xmlns:r="http://schemas.openxmlformats.org/officeDocument/2006/relationships" r:id="rId8"/>
          </dgm14:cNvPr>
        </a:ext>
      </dgm:extLst>
    </dgm:pt>
    <dgm:pt modelId="{E43C3D1A-0717-4EEB-92A9-A740619547B9}" type="parTrans" cxnId="{5C3ADDA1-6D50-48CF-97FB-780D31E012D6}">
      <dgm:prSet/>
      <dgm:spPr/>
      <dgm:t>
        <a:bodyPr/>
        <a:lstStyle/>
        <a:p>
          <a:endParaRPr lang="en-US" b="1"/>
        </a:p>
      </dgm:t>
    </dgm:pt>
    <dgm:pt modelId="{C5CEFA46-28D4-4096-8302-620C41F4E2D0}" type="sibTrans" cxnId="{5C3ADDA1-6D50-48CF-97FB-780D31E012D6}">
      <dgm:prSet/>
      <dgm:spPr/>
      <dgm:t>
        <a:bodyPr/>
        <a:lstStyle/>
        <a:p>
          <a:endParaRPr lang="en-US" b="1"/>
        </a:p>
      </dgm:t>
    </dgm:pt>
    <dgm:pt modelId="{8BD72463-1A0E-4753-9D3A-24DBEEC97CB0}">
      <dgm:prSet/>
      <dgm:spPr>
        <a:solidFill>
          <a:srgbClr val="C00000"/>
        </a:solidFill>
        <a:effectLst/>
      </dgm:spPr>
      <dgm:t>
        <a:bodyPr/>
        <a:lstStyle/>
        <a:p>
          <a:r>
            <a:rPr lang="en-US" b="1">
              <a:solidFill>
                <a:schemeClr val="bg1"/>
              </a:solidFill>
            </a:rPr>
            <a:t>Performance Measures</a:t>
          </a:r>
        </a:p>
      </dgm:t>
      <dgm:extLst>
        <a:ext uri="{E40237B7-FDA0-4F09-8148-C483321AD2D9}">
          <dgm14:cNvPr xmlns:dgm14="http://schemas.microsoft.com/office/drawing/2010/diagram" id="0" name="">
            <a:hlinkClick xmlns:r="http://schemas.openxmlformats.org/officeDocument/2006/relationships" r:id="rId9"/>
          </dgm14:cNvPr>
        </a:ext>
      </dgm:extLst>
    </dgm:pt>
    <dgm:pt modelId="{E8F149E6-2E03-455F-8FF7-15A2537C02D3}" type="parTrans" cxnId="{6E6391CC-AE7E-49A3-B82E-3C430FF91E0F}">
      <dgm:prSet/>
      <dgm:spPr/>
      <dgm:t>
        <a:bodyPr/>
        <a:lstStyle/>
        <a:p>
          <a:endParaRPr lang="en-US" b="1"/>
        </a:p>
      </dgm:t>
    </dgm:pt>
    <dgm:pt modelId="{8E891925-848F-4410-BB9A-8C5A8BDA8BBD}" type="sibTrans" cxnId="{6E6391CC-AE7E-49A3-B82E-3C430FF91E0F}">
      <dgm:prSet/>
      <dgm:spPr/>
      <dgm:t>
        <a:bodyPr/>
        <a:lstStyle/>
        <a:p>
          <a:endParaRPr lang="en-US" b="1"/>
        </a:p>
      </dgm:t>
    </dgm:pt>
    <dgm:pt modelId="{927FC817-F359-48FB-8FAE-20DB7CEAE23E}">
      <dgm:prSet/>
      <dgm:spPr>
        <a:solidFill>
          <a:srgbClr val="C00000"/>
        </a:solidFill>
        <a:effectLst/>
      </dgm:spPr>
      <dgm:t>
        <a:bodyPr/>
        <a:lstStyle/>
        <a:p>
          <a:r>
            <a:rPr lang="en-US" b="1">
              <a:solidFill>
                <a:schemeClr val="bg1"/>
              </a:solidFill>
            </a:rPr>
            <a:t>MRSE Exercise Feedback Form </a:t>
          </a:r>
        </a:p>
      </dgm:t>
      <dgm:extLst>
        <a:ext uri="{E40237B7-FDA0-4F09-8148-C483321AD2D9}">
          <dgm14:cNvPr xmlns:dgm14="http://schemas.microsoft.com/office/drawing/2010/diagram" id="0" name="">
            <a:hlinkClick xmlns:r="http://schemas.openxmlformats.org/officeDocument/2006/relationships" r:id="rId10"/>
          </dgm14:cNvPr>
        </a:ext>
      </dgm:extLst>
    </dgm:pt>
    <dgm:pt modelId="{037E9FDE-AFA5-44A1-96ED-9F30BD4FA760}" type="parTrans" cxnId="{E45A37C4-3EAD-4502-99BE-7AC3AACA44F8}">
      <dgm:prSet/>
      <dgm:spPr/>
      <dgm:t>
        <a:bodyPr/>
        <a:lstStyle/>
        <a:p>
          <a:endParaRPr lang="en-US" b="1"/>
        </a:p>
      </dgm:t>
    </dgm:pt>
    <dgm:pt modelId="{F3C29B8E-9EC0-4560-9F73-F6C365F12D87}" type="sibTrans" cxnId="{E45A37C4-3EAD-4502-99BE-7AC3AACA44F8}">
      <dgm:prSet/>
      <dgm:spPr/>
      <dgm:t>
        <a:bodyPr/>
        <a:lstStyle/>
        <a:p>
          <a:endParaRPr lang="en-US" b="1"/>
        </a:p>
      </dgm:t>
    </dgm:pt>
    <dgm:pt modelId="{3DF1F97C-500D-49AA-A435-F61033616E14}">
      <dgm:prSet/>
      <dgm:spPr>
        <a:solidFill>
          <a:srgbClr val="C00000"/>
        </a:solidFill>
      </dgm:spPr>
      <dgm:t>
        <a:bodyPr/>
        <a:lstStyle/>
        <a:p>
          <a:r>
            <a:rPr lang="en-US" b="1">
              <a:solidFill>
                <a:schemeClr val="bg1"/>
              </a:solidFill>
            </a:rPr>
            <a:t>Appendix</a:t>
          </a:r>
        </a:p>
      </dgm:t>
      <dgm:extLst>
        <a:ext uri="{E40237B7-FDA0-4F09-8148-C483321AD2D9}">
          <dgm14:cNvPr xmlns:dgm14="http://schemas.microsoft.com/office/drawing/2010/diagram" id="0" name="">
            <a:hlinkClick xmlns:r="http://schemas.openxmlformats.org/officeDocument/2006/relationships" r:id="rId11"/>
          </dgm14:cNvPr>
        </a:ext>
      </dgm:extLst>
    </dgm:pt>
    <dgm:pt modelId="{2A50AC63-8EFC-4226-8A4A-72B8E1318461}" type="parTrans" cxnId="{928513F0-C0AF-4B1B-BDF4-3748CAF77D66}">
      <dgm:prSet/>
      <dgm:spPr/>
      <dgm:t>
        <a:bodyPr/>
        <a:lstStyle/>
        <a:p>
          <a:endParaRPr lang="en-US"/>
        </a:p>
      </dgm:t>
    </dgm:pt>
    <dgm:pt modelId="{4C11D988-287E-400F-9BF6-CA50469D1103}" type="sibTrans" cxnId="{928513F0-C0AF-4B1B-BDF4-3748CAF77D66}">
      <dgm:prSet/>
      <dgm:spPr/>
      <dgm:t>
        <a:bodyPr/>
        <a:lstStyle/>
        <a:p>
          <a:endParaRPr lang="en-US"/>
        </a:p>
      </dgm:t>
    </dgm:pt>
    <dgm:pt modelId="{E8DC3A1A-5A05-47D4-AA90-83597591216C}" type="pres">
      <dgm:prSet presAssocID="{854CBACD-B576-4133-B6A5-F927FDC90BCC}" presName="Name0" presStyleCnt="0">
        <dgm:presLayoutVars>
          <dgm:dir/>
          <dgm:animLvl val="lvl"/>
          <dgm:resizeHandles val="exact"/>
        </dgm:presLayoutVars>
      </dgm:prSet>
      <dgm:spPr/>
    </dgm:pt>
    <dgm:pt modelId="{00D45525-AA7D-45CC-B0F0-6214E73DED23}" type="pres">
      <dgm:prSet presAssocID="{165C60CB-392F-4170-963D-FF197BFD1428}" presName="parTxOnly" presStyleLbl="node1" presStyleIdx="0" presStyleCnt="11">
        <dgm:presLayoutVars>
          <dgm:chMax val="0"/>
          <dgm:chPref val="0"/>
          <dgm:bulletEnabled val="1"/>
        </dgm:presLayoutVars>
      </dgm:prSet>
      <dgm:spPr/>
    </dgm:pt>
    <dgm:pt modelId="{9454AF2D-3925-4A89-8A80-1B61EEBB8B6F}" type="pres">
      <dgm:prSet presAssocID="{24EC0F14-468A-45E2-8D84-1DF938F06864}" presName="parTxOnlySpace" presStyleCnt="0"/>
      <dgm:spPr/>
    </dgm:pt>
    <dgm:pt modelId="{EB715851-9F2F-469A-951C-0011673C12B3}" type="pres">
      <dgm:prSet presAssocID="{D783436E-8833-4378-BE6F-7F9AA88D25A7}" presName="parTxOnly" presStyleLbl="node1" presStyleIdx="1" presStyleCnt="11">
        <dgm:presLayoutVars>
          <dgm:chMax val="0"/>
          <dgm:chPref val="0"/>
          <dgm:bulletEnabled val="1"/>
        </dgm:presLayoutVars>
      </dgm:prSet>
      <dgm:spPr/>
    </dgm:pt>
    <dgm:pt modelId="{D5CA7097-DA33-407F-BA49-B01E65A5C6DC}" type="pres">
      <dgm:prSet presAssocID="{F7D61678-0838-4951-8A0B-41DB7DC91FA8}" presName="parTxOnlySpace" presStyleCnt="0"/>
      <dgm:spPr/>
    </dgm:pt>
    <dgm:pt modelId="{E49D25D3-A1CC-48E1-B747-C89ED4DCCD25}" type="pres">
      <dgm:prSet presAssocID="{A050AF37-3BDC-4C9C-A3DB-46B6C9F5006C}" presName="parTxOnly" presStyleLbl="node1" presStyleIdx="2" presStyleCnt="11">
        <dgm:presLayoutVars>
          <dgm:chMax val="0"/>
          <dgm:chPref val="0"/>
          <dgm:bulletEnabled val="1"/>
        </dgm:presLayoutVars>
      </dgm:prSet>
      <dgm:spPr/>
    </dgm:pt>
    <dgm:pt modelId="{D0C9B475-17D3-40F6-BE71-A6C1024C5530}" type="pres">
      <dgm:prSet presAssocID="{BA20EA3B-F7A1-4AAC-85F2-BB7830C8A2CA}" presName="parTxOnlySpace" presStyleCnt="0"/>
      <dgm:spPr/>
    </dgm:pt>
    <dgm:pt modelId="{5683FC39-BCEA-4B6B-8095-FDB497D3E8DA}" type="pres">
      <dgm:prSet presAssocID="{30B975E2-CED6-4537-A71B-65FCD07B7C54}" presName="parTxOnly" presStyleLbl="node1" presStyleIdx="3" presStyleCnt="11">
        <dgm:presLayoutVars>
          <dgm:chMax val="0"/>
          <dgm:chPref val="0"/>
          <dgm:bulletEnabled val="1"/>
        </dgm:presLayoutVars>
      </dgm:prSet>
      <dgm:spPr/>
    </dgm:pt>
    <dgm:pt modelId="{2AF0D262-1314-4B86-B359-45B8D33004A7}" type="pres">
      <dgm:prSet presAssocID="{CEBCADEA-BBF3-4466-A984-B23ECFC77E75}" presName="parTxOnlySpace" presStyleCnt="0"/>
      <dgm:spPr/>
    </dgm:pt>
    <dgm:pt modelId="{F9536E17-B696-490F-A1E6-9FD74936DC9D}" type="pres">
      <dgm:prSet presAssocID="{433056A6-8D2D-4CF5-AE54-DA55E452C630}" presName="parTxOnly" presStyleLbl="node1" presStyleIdx="4" presStyleCnt="11">
        <dgm:presLayoutVars>
          <dgm:chMax val="0"/>
          <dgm:chPref val="0"/>
          <dgm:bulletEnabled val="1"/>
        </dgm:presLayoutVars>
      </dgm:prSet>
      <dgm:spPr/>
    </dgm:pt>
    <dgm:pt modelId="{09ED81AD-81A1-4728-A23E-8387F122CEA5}" type="pres">
      <dgm:prSet presAssocID="{EFA96FC4-A144-4047-8F8B-0DB66C0FECBB}" presName="parTxOnlySpace" presStyleCnt="0"/>
      <dgm:spPr/>
    </dgm:pt>
    <dgm:pt modelId="{9F62E04F-E756-4C84-8749-792144888008}" type="pres">
      <dgm:prSet presAssocID="{B72D07CA-E074-488C-A212-0ED161F3A3D3}" presName="parTxOnly" presStyleLbl="node1" presStyleIdx="5" presStyleCnt="11">
        <dgm:presLayoutVars>
          <dgm:chMax val="0"/>
          <dgm:chPref val="0"/>
          <dgm:bulletEnabled val="1"/>
        </dgm:presLayoutVars>
      </dgm:prSet>
      <dgm:spPr/>
    </dgm:pt>
    <dgm:pt modelId="{BD26F544-1C99-4583-B2B2-81EA28B7EAED}" type="pres">
      <dgm:prSet presAssocID="{715D5E57-BE74-407A-A2D2-D8844F582075}" presName="parTxOnlySpace" presStyleCnt="0"/>
      <dgm:spPr/>
    </dgm:pt>
    <dgm:pt modelId="{683B6854-967A-4BC3-A671-F0ACA96C9944}" type="pres">
      <dgm:prSet presAssocID="{8C37C8CA-46BA-4550-BEF2-BC86704F477E}" presName="parTxOnly" presStyleLbl="node1" presStyleIdx="6" presStyleCnt="11">
        <dgm:presLayoutVars>
          <dgm:chMax val="0"/>
          <dgm:chPref val="0"/>
          <dgm:bulletEnabled val="1"/>
        </dgm:presLayoutVars>
      </dgm:prSet>
      <dgm:spPr/>
    </dgm:pt>
    <dgm:pt modelId="{992825C6-1099-41D3-8EA1-3C8908CBB77A}" type="pres">
      <dgm:prSet presAssocID="{E09DE4A3-10DA-4B9F-AF29-6DACE901A6B7}" presName="parTxOnlySpace" presStyleCnt="0"/>
      <dgm:spPr/>
    </dgm:pt>
    <dgm:pt modelId="{01410995-97DA-4DDF-BB39-D323984461EE}" type="pres">
      <dgm:prSet presAssocID="{3DC0D594-C240-448A-BCD4-153EA9D4DEC0}" presName="parTxOnly" presStyleLbl="node1" presStyleIdx="7" presStyleCnt="11">
        <dgm:presLayoutVars>
          <dgm:chMax val="0"/>
          <dgm:chPref val="0"/>
          <dgm:bulletEnabled val="1"/>
        </dgm:presLayoutVars>
      </dgm:prSet>
      <dgm:spPr/>
    </dgm:pt>
    <dgm:pt modelId="{E2886B5B-8477-44B2-ADBB-541F1B94EE7C}" type="pres">
      <dgm:prSet presAssocID="{C5CEFA46-28D4-4096-8302-620C41F4E2D0}" presName="parTxOnlySpace" presStyleCnt="0"/>
      <dgm:spPr/>
    </dgm:pt>
    <dgm:pt modelId="{E3597DE5-F8A6-4817-811A-A02B8A93D45F}" type="pres">
      <dgm:prSet presAssocID="{8BD72463-1A0E-4753-9D3A-24DBEEC97CB0}" presName="parTxOnly" presStyleLbl="node1" presStyleIdx="8" presStyleCnt="11">
        <dgm:presLayoutVars>
          <dgm:chMax val="0"/>
          <dgm:chPref val="0"/>
          <dgm:bulletEnabled val="1"/>
        </dgm:presLayoutVars>
      </dgm:prSet>
      <dgm:spPr/>
    </dgm:pt>
    <dgm:pt modelId="{C5A719A1-2EF3-4305-9A06-8DB81AF3D9D2}" type="pres">
      <dgm:prSet presAssocID="{8E891925-848F-4410-BB9A-8C5A8BDA8BBD}" presName="parTxOnlySpace" presStyleCnt="0"/>
      <dgm:spPr/>
    </dgm:pt>
    <dgm:pt modelId="{06E97B9A-DA4F-41ED-B397-A949554007C3}" type="pres">
      <dgm:prSet presAssocID="{927FC817-F359-48FB-8FAE-20DB7CEAE23E}" presName="parTxOnly" presStyleLbl="node1" presStyleIdx="9" presStyleCnt="11">
        <dgm:presLayoutVars>
          <dgm:chMax val="0"/>
          <dgm:chPref val="0"/>
          <dgm:bulletEnabled val="1"/>
        </dgm:presLayoutVars>
      </dgm:prSet>
      <dgm:spPr/>
    </dgm:pt>
    <dgm:pt modelId="{BD0C2251-9780-45E9-B223-640C8534F5C7}" type="pres">
      <dgm:prSet presAssocID="{F3C29B8E-9EC0-4560-9F73-F6C365F12D87}" presName="parTxOnlySpace" presStyleCnt="0"/>
      <dgm:spPr/>
    </dgm:pt>
    <dgm:pt modelId="{FFEC9EE4-CA2D-4244-AD6B-51D2DDA5368E}" type="pres">
      <dgm:prSet presAssocID="{3DF1F97C-500D-49AA-A435-F61033616E14}" presName="parTxOnly" presStyleLbl="node1" presStyleIdx="10" presStyleCnt="11">
        <dgm:presLayoutVars>
          <dgm:chMax val="0"/>
          <dgm:chPref val="0"/>
          <dgm:bulletEnabled val="1"/>
        </dgm:presLayoutVars>
      </dgm:prSet>
      <dgm:spPr/>
    </dgm:pt>
  </dgm:ptLst>
  <dgm:cxnLst>
    <dgm:cxn modelId="{AB552505-D393-4A68-9367-DDB5212D0D0F}" type="presOf" srcId="{927FC817-F359-48FB-8FAE-20DB7CEAE23E}" destId="{06E97B9A-DA4F-41ED-B397-A949554007C3}" srcOrd="0" destOrd="0" presId="urn:microsoft.com/office/officeart/2005/8/layout/chevron1"/>
    <dgm:cxn modelId="{3DA28321-D835-4FBB-943F-13AE3DC22DE3}" type="presOf" srcId="{165C60CB-392F-4170-963D-FF197BFD1428}" destId="{00D45525-AA7D-45CC-B0F0-6214E73DED23}" srcOrd="0" destOrd="0" presId="urn:microsoft.com/office/officeart/2005/8/layout/chevron1"/>
    <dgm:cxn modelId="{E1D3C527-2227-405A-91F4-DBB928DECCED}" type="presOf" srcId="{8BD72463-1A0E-4753-9D3A-24DBEEC97CB0}" destId="{E3597DE5-F8A6-4817-811A-A02B8A93D45F}" srcOrd="0" destOrd="0" presId="urn:microsoft.com/office/officeart/2005/8/layout/chevron1"/>
    <dgm:cxn modelId="{5DD71933-906C-49AE-9DED-856CD9C284E4}" type="presOf" srcId="{433056A6-8D2D-4CF5-AE54-DA55E452C630}" destId="{F9536E17-B696-490F-A1E6-9FD74936DC9D}" srcOrd="0" destOrd="0" presId="urn:microsoft.com/office/officeart/2005/8/layout/chevron1"/>
    <dgm:cxn modelId="{566DB241-8608-4A3D-8449-0A4DA26CB112}" srcId="{854CBACD-B576-4133-B6A5-F927FDC90BCC}" destId="{A050AF37-3BDC-4C9C-A3DB-46B6C9F5006C}" srcOrd="2" destOrd="0" parTransId="{20DE7801-9800-4C02-9470-61EEBBE8DD8E}" sibTransId="{BA20EA3B-F7A1-4AAC-85F2-BB7830C8A2CA}"/>
    <dgm:cxn modelId="{FEA86768-D868-4F39-BED0-52F84581B71B}" type="presOf" srcId="{3DF1F97C-500D-49AA-A435-F61033616E14}" destId="{FFEC9EE4-CA2D-4244-AD6B-51D2DDA5368E}" srcOrd="0" destOrd="0" presId="urn:microsoft.com/office/officeart/2005/8/layout/chevron1"/>
    <dgm:cxn modelId="{8A07EE4C-BAE7-41EA-94EA-F4ED3355986B}" type="presOf" srcId="{854CBACD-B576-4133-B6A5-F927FDC90BCC}" destId="{E8DC3A1A-5A05-47D4-AA90-83597591216C}" srcOrd="0" destOrd="0" presId="urn:microsoft.com/office/officeart/2005/8/layout/chevron1"/>
    <dgm:cxn modelId="{09602D80-A100-4EE2-8DCE-ECD68B03782B}" type="presOf" srcId="{3DC0D594-C240-448A-BCD4-153EA9D4DEC0}" destId="{01410995-97DA-4DDF-BB39-D323984461EE}" srcOrd="0" destOrd="0" presId="urn:microsoft.com/office/officeart/2005/8/layout/chevron1"/>
    <dgm:cxn modelId="{B30D168E-D875-47B2-9508-A257D1AFE644}" srcId="{854CBACD-B576-4133-B6A5-F927FDC90BCC}" destId="{B72D07CA-E074-488C-A212-0ED161F3A3D3}" srcOrd="5" destOrd="0" parTransId="{A880CED6-8D05-45E7-90BC-278759311C5D}" sibTransId="{715D5E57-BE74-407A-A2D2-D8844F582075}"/>
    <dgm:cxn modelId="{B1B46793-13DB-493D-96BC-8BE4ECD9F805}" type="presOf" srcId="{D783436E-8833-4378-BE6F-7F9AA88D25A7}" destId="{EB715851-9F2F-469A-951C-0011673C12B3}" srcOrd="0" destOrd="0" presId="urn:microsoft.com/office/officeart/2005/8/layout/chevron1"/>
    <dgm:cxn modelId="{3D2C2A9C-49BA-427B-B030-F52906DB613D}" srcId="{854CBACD-B576-4133-B6A5-F927FDC90BCC}" destId="{D783436E-8833-4378-BE6F-7F9AA88D25A7}" srcOrd="1" destOrd="0" parTransId="{1A3AF007-1CEB-4C6D-BDEB-3E581001F102}" sibTransId="{F7D61678-0838-4951-8A0B-41DB7DC91FA8}"/>
    <dgm:cxn modelId="{5C3ADDA1-6D50-48CF-97FB-780D31E012D6}" srcId="{854CBACD-B576-4133-B6A5-F927FDC90BCC}" destId="{3DC0D594-C240-448A-BCD4-153EA9D4DEC0}" srcOrd="7" destOrd="0" parTransId="{E43C3D1A-0717-4EEB-92A9-A740619547B9}" sibTransId="{C5CEFA46-28D4-4096-8302-620C41F4E2D0}"/>
    <dgm:cxn modelId="{6AA78AA5-0C98-4879-8006-42F5B84F911F}" type="presOf" srcId="{8C37C8CA-46BA-4550-BEF2-BC86704F477E}" destId="{683B6854-967A-4BC3-A671-F0ACA96C9944}" srcOrd="0" destOrd="0" presId="urn:microsoft.com/office/officeart/2005/8/layout/chevron1"/>
    <dgm:cxn modelId="{5EE5E7B2-689B-452A-9BC8-F1FD06E16CCA}" type="presOf" srcId="{B72D07CA-E074-488C-A212-0ED161F3A3D3}" destId="{9F62E04F-E756-4C84-8749-792144888008}" srcOrd="0" destOrd="0" presId="urn:microsoft.com/office/officeart/2005/8/layout/chevron1"/>
    <dgm:cxn modelId="{C92329B4-FBF9-49CC-9B74-7A660BEA731A}" srcId="{854CBACD-B576-4133-B6A5-F927FDC90BCC}" destId="{30B975E2-CED6-4537-A71B-65FCD07B7C54}" srcOrd="3" destOrd="0" parTransId="{51E00592-CD8E-4C75-83F8-3F6E379F9FC9}" sibTransId="{CEBCADEA-BBF3-4466-A984-B23ECFC77E75}"/>
    <dgm:cxn modelId="{B21797C1-01BF-451F-BC58-DA15C4217A14}" srcId="{854CBACD-B576-4133-B6A5-F927FDC90BCC}" destId="{433056A6-8D2D-4CF5-AE54-DA55E452C630}" srcOrd="4" destOrd="0" parTransId="{00B11D65-288C-4C19-BAB0-72F70BA91329}" sibTransId="{EFA96FC4-A144-4047-8F8B-0DB66C0FECBB}"/>
    <dgm:cxn modelId="{E45A37C4-3EAD-4502-99BE-7AC3AACA44F8}" srcId="{854CBACD-B576-4133-B6A5-F927FDC90BCC}" destId="{927FC817-F359-48FB-8FAE-20DB7CEAE23E}" srcOrd="9" destOrd="0" parTransId="{037E9FDE-AFA5-44A1-96ED-9F30BD4FA760}" sibTransId="{F3C29B8E-9EC0-4560-9F73-F6C365F12D87}"/>
    <dgm:cxn modelId="{8BABEBC7-8695-4A38-95C0-EE08AB9A3D44}" type="presOf" srcId="{A050AF37-3BDC-4C9C-A3DB-46B6C9F5006C}" destId="{E49D25D3-A1CC-48E1-B747-C89ED4DCCD25}" srcOrd="0" destOrd="0" presId="urn:microsoft.com/office/officeart/2005/8/layout/chevron1"/>
    <dgm:cxn modelId="{6E6391CC-AE7E-49A3-B82E-3C430FF91E0F}" srcId="{854CBACD-B576-4133-B6A5-F927FDC90BCC}" destId="{8BD72463-1A0E-4753-9D3A-24DBEEC97CB0}" srcOrd="8" destOrd="0" parTransId="{E8F149E6-2E03-455F-8FF7-15A2537C02D3}" sibTransId="{8E891925-848F-4410-BB9A-8C5A8BDA8BBD}"/>
    <dgm:cxn modelId="{5BF5CED3-4AB9-4590-9EE6-4970A6F465F9}" type="presOf" srcId="{30B975E2-CED6-4537-A71B-65FCD07B7C54}" destId="{5683FC39-BCEA-4B6B-8095-FDB497D3E8DA}" srcOrd="0" destOrd="0" presId="urn:microsoft.com/office/officeart/2005/8/layout/chevron1"/>
    <dgm:cxn modelId="{675479DD-5C3D-4D51-8D57-C5ED75E7F6DF}" srcId="{854CBACD-B576-4133-B6A5-F927FDC90BCC}" destId="{165C60CB-392F-4170-963D-FF197BFD1428}" srcOrd="0" destOrd="0" parTransId="{CD600415-CCBD-40BF-8315-AAD4CC2A80CA}" sibTransId="{24EC0F14-468A-45E2-8D84-1DF938F06864}"/>
    <dgm:cxn modelId="{928513F0-C0AF-4B1B-BDF4-3748CAF77D66}" srcId="{854CBACD-B576-4133-B6A5-F927FDC90BCC}" destId="{3DF1F97C-500D-49AA-A435-F61033616E14}" srcOrd="10" destOrd="0" parTransId="{2A50AC63-8EFC-4226-8A4A-72B8E1318461}" sibTransId="{4C11D988-287E-400F-9BF6-CA50469D1103}"/>
    <dgm:cxn modelId="{06921FF8-ED4E-402D-8171-37B781779AE1}" srcId="{854CBACD-B576-4133-B6A5-F927FDC90BCC}" destId="{8C37C8CA-46BA-4550-BEF2-BC86704F477E}" srcOrd="6" destOrd="0" parTransId="{85297324-6E5F-4DBA-BDD1-49400688C301}" sibTransId="{E09DE4A3-10DA-4B9F-AF29-6DACE901A6B7}"/>
    <dgm:cxn modelId="{AE24CB50-B103-4E49-B948-99892338B5AB}" type="presParOf" srcId="{E8DC3A1A-5A05-47D4-AA90-83597591216C}" destId="{00D45525-AA7D-45CC-B0F0-6214E73DED23}" srcOrd="0" destOrd="0" presId="urn:microsoft.com/office/officeart/2005/8/layout/chevron1"/>
    <dgm:cxn modelId="{C03C910D-20B0-465F-8CDC-4413C6C2A97C}" type="presParOf" srcId="{E8DC3A1A-5A05-47D4-AA90-83597591216C}" destId="{9454AF2D-3925-4A89-8A80-1B61EEBB8B6F}" srcOrd="1" destOrd="0" presId="urn:microsoft.com/office/officeart/2005/8/layout/chevron1"/>
    <dgm:cxn modelId="{79633C93-7D65-426A-A027-1DAC54EADB22}" type="presParOf" srcId="{E8DC3A1A-5A05-47D4-AA90-83597591216C}" destId="{EB715851-9F2F-469A-951C-0011673C12B3}" srcOrd="2" destOrd="0" presId="urn:microsoft.com/office/officeart/2005/8/layout/chevron1"/>
    <dgm:cxn modelId="{1BCBC931-235E-4D6F-805B-901D3B3F434E}" type="presParOf" srcId="{E8DC3A1A-5A05-47D4-AA90-83597591216C}" destId="{D5CA7097-DA33-407F-BA49-B01E65A5C6DC}" srcOrd="3" destOrd="0" presId="urn:microsoft.com/office/officeart/2005/8/layout/chevron1"/>
    <dgm:cxn modelId="{C9A0B3BB-1264-4EF3-94B6-CA25438AFF5A}" type="presParOf" srcId="{E8DC3A1A-5A05-47D4-AA90-83597591216C}" destId="{E49D25D3-A1CC-48E1-B747-C89ED4DCCD25}" srcOrd="4" destOrd="0" presId="urn:microsoft.com/office/officeart/2005/8/layout/chevron1"/>
    <dgm:cxn modelId="{A75DBB90-3AC1-4D5A-8473-A3C157B9DCA7}" type="presParOf" srcId="{E8DC3A1A-5A05-47D4-AA90-83597591216C}" destId="{D0C9B475-17D3-40F6-BE71-A6C1024C5530}" srcOrd="5" destOrd="0" presId="urn:microsoft.com/office/officeart/2005/8/layout/chevron1"/>
    <dgm:cxn modelId="{45981993-E7F0-4ADA-B092-3006D0EFF976}" type="presParOf" srcId="{E8DC3A1A-5A05-47D4-AA90-83597591216C}" destId="{5683FC39-BCEA-4B6B-8095-FDB497D3E8DA}" srcOrd="6" destOrd="0" presId="urn:microsoft.com/office/officeart/2005/8/layout/chevron1"/>
    <dgm:cxn modelId="{151C3C3A-50D9-472E-B91A-63F515B53BF6}" type="presParOf" srcId="{E8DC3A1A-5A05-47D4-AA90-83597591216C}" destId="{2AF0D262-1314-4B86-B359-45B8D33004A7}" srcOrd="7" destOrd="0" presId="urn:microsoft.com/office/officeart/2005/8/layout/chevron1"/>
    <dgm:cxn modelId="{21CFCF2F-C0EC-45F2-85C0-73C809883931}" type="presParOf" srcId="{E8DC3A1A-5A05-47D4-AA90-83597591216C}" destId="{F9536E17-B696-490F-A1E6-9FD74936DC9D}" srcOrd="8" destOrd="0" presId="urn:microsoft.com/office/officeart/2005/8/layout/chevron1"/>
    <dgm:cxn modelId="{B32380C2-5494-4E19-BD04-5BCF7ADE94FA}" type="presParOf" srcId="{E8DC3A1A-5A05-47D4-AA90-83597591216C}" destId="{09ED81AD-81A1-4728-A23E-8387F122CEA5}" srcOrd="9" destOrd="0" presId="urn:microsoft.com/office/officeart/2005/8/layout/chevron1"/>
    <dgm:cxn modelId="{E539D440-DB4A-4AF7-9E49-22589EC7E9E2}" type="presParOf" srcId="{E8DC3A1A-5A05-47D4-AA90-83597591216C}" destId="{9F62E04F-E756-4C84-8749-792144888008}" srcOrd="10" destOrd="0" presId="urn:microsoft.com/office/officeart/2005/8/layout/chevron1"/>
    <dgm:cxn modelId="{CF951CAB-0F53-4D8F-94A1-662C4B59C68A}" type="presParOf" srcId="{E8DC3A1A-5A05-47D4-AA90-83597591216C}" destId="{BD26F544-1C99-4583-B2B2-81EA28B7EAED}" srcOrd="11" destOrd="0" presId="urn:microsoft.com/office/officeart/2005/8/layout/chevron1"/>
    <dgm:cxn modelId="{F6ACF9DF-0E83-4FE5-9417-53C558995E3E}" type="presParOf" srcId="{E8DC3A1A-5A05-47D4-AA90-83597591216C}" destId="{683B6854-967A-4BC3-A671-F0ACA96C9944}" srcOrd="12" destOrd="0" presId="urn:microsoft.com/office/officeart/2005/8/layout/chevron1"/>
    <dgm:cxn modelId="{FD3C036C-0D47-4192-9E0F-F83A9DD2BB73}" type="presParOf" srcId="{E8DC3A1A-5A05-47D4-AA90-83597591216C}" destId="{992825C6-1099-41D3-8EA1-3C8908CBB77A}" srcOrd="13" destOrd="0" presId="urn:microsoft.com/office/officeart/2005/8/layout/chevron1"/>
    <dgm:cxn modelId="{AF1C0472-A052-46CF-9CE3-40273BC386DC}" type="presParOf" srcId="{E8DC3A1A-5A05-47D4-AA90-83597591216C}" destId="{01410995-97DA-4DDF-BB39-D323984461EE}" srcOrd="14" destOrd="0" presId="urn:microsoft.com/office/officeart/2005/8/layout/chevron1"/>
    <dgm:cxn modelId="{8F974A62-DB1A-43FF-9F2A-A8C3139D865A}" type="presParOf" srcId="{E8DC3A1A-5A05-47D4-AA90-83597591216C}" destId="{E2886B5B-8477-44B2-ADBB-541F1B94EE7C}" srcOrd="15" destOrd="0" presId="urn:microsoft.com/office/officeart/2005/8/layout/chevron1"/>
    <dgm:cxn modelId="{5D0D7D9F-46E3-4276-A7A8-0F3AB9ADDCFC}" type="presParOf" srcId="{E8DC3A1A-5A05-47D4-AA90-83597591216C}" destId="{E3597DE5-F8A6-4817-811A-A02B8A93D45F}" srcOrd="16" destOrd="0" presId="urn:microsoft.com/office/officeart/2005/8/layout/chevron1"/>
    <dgm:cxn modelId="{2B234E3A-1E0C-499C-AEFE-F3EA33363738}" type="presParOf" srcId="{E8DC3A1A-5A05-47D4-AA90-83597591216C}" destId="{C5A719A1-2EF3-4305-9A06-8DB81AF3D9D2}" srcOrd="17" destOrd="0" presId="urn:microsoft.com/office/officeart/2005/8/layout/chevron1"/>
    <dgm:cxn modelId="{B1F441F6-F04B-4ED0-970C-602C133A4CB2}" type="presParOf" srcId="{E8DC3A1A-5A05-47D4-AA90-83597591216C}" destId="{06E97B9A-DA4F-41ED-B397-A949554007C3}" srcOrd="18" destOrd="0" presId="urn:microsoft.com/office/officeart/2005/8/layout/chevron1"/>
    <dgm:cxn modelId="{79EB5FCA-BD7A-42C7-B1E0-36D26245E9D2}" type="presParOf" srcId="{E8DC3A1A-5A05-47D4-AA90-83597591216C}" destId="{BD0C2251-9780-45E9-B223-640C8534F5C7}" srcOrd="19" destOrd="0" presId="urn:microsoft.com/office/officeart/2005/8/layout/chevron1"/>
    <dgm:cxn modelId="{3A62EE7C-B588-42CF-A907-112EA92EB30E}" type="presParOf" srcId="{E8DC3A1A-5A05-47D4-AA90-83597591216C}" destId="{FFEC9EE4-CA2D-4244-AD6B-51D2DDA5368E}" srcOrd="20" destOrd="0" presId="urn:microsoft.com/office/officeart/2005/8/layout/chevron1"/>
  </dgm:cxnLst>
  <dgm:bg>
    <a:effectLst/>
  </dgm:bg>
  <dgm:whole>
    <a:ln w="12700" cap="flat" cmpd="sng" algn="ctr">
      <a:no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8" y="97502"/>
          <a:ext cx="989516" cy="395806"/>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32004" tIns="10668" rIns="10668" bIns="10668" numCol="1" spcCol="1270" anchor="ctr" anchorCtr="0">
          <a:noAutofit/>
        </a:bodyPr>
        <a:lstStyle/>
        <a:p>
          <a:pPr marL="0" lvl="0" indent="0" algn="ctr" defTabSz="355600">
            <a:lnSpc>
              <a:spcPct val="90000"/>
            </a:lnSpc>
            <a:spcBef>
              <a:spcPct val="0"/>
            </a:spcBef>
            <a:spcAft>
              <a:spcPct val="35000"/>
            </a:spcAft>
            <a:buNone/>
          </a:pPr>
          <a:r>
            <a:rPr lang="en-US" sz="800" b="1" kern="1200" baseline="0">
              <a:solidFill>
                <a:schemeClr val="bg1"/>
              </a:solidFill>
            </a:rPr>
            <a:t>Exercise </a:t>
          </a:r>
          <a:r>
            <a:rPr lang="en-US" sz="700" b="1" kern="1200" baseline="0">
              <a:solidFill>
                <a:schemeClr val="bg1"/>
              </a:solidFill>
            </a:rPr>
            <a:t>Overview</a:t>
          </a:r>
        </a:p>
      </dsp:txBody>
      <dsp:txXfrm>
        <a:off x="199111" y="97502"/>
        <a:ext cx="593710" cy="395806"/>
      </dsp:txXfrm>
    </dsp:sp>
    <dsp:sp modelId="{EB715851-9F2F-469A-951C-0011673C12B3}">
      <dsp:nvSpPr>
        <dsp:cNvPr id="0" name=""/>
        <dsp:cNvSpPr/>
      </dsp:nvSpPr>
      <dsp:spPr>
        <a:xfrm>
          <a:off x="891772" y="97502"/>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baseline="0">
              <a:solidFill>
                <a:schemeClr val="bg1"/>
              </a:solidFill>
            </a:rPr>
            <a:t>Concepts &amp; Objectives</a:t>
          </a:r>
        </a:p>
      </dsp:txBody>
      <dsp:txXfrm>
        <a:off x="1089675" y="97502"/>
        <a:ext cx="593710" cy="395806"/>
      </dsp:txXfrm>
    </dsp:sp>
    <dsp:sp modelId="{E49D25D3-A1CC-48E1-B747-C89ED4DCCD25}">
      <dsp:nvSpPr>
        <dsp:cNvPr id="0" name=""/>
        <dsp:cNvSpPr/>
      </dsp:nvSpPr>
      <dsp:spPr>
        <a:xfrm>
          <a:off x="1782337" y="97502"/>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baseline="0">
              <a:solidFill>
                <a:schemeClr val="bg1"/>
              </a:solidFill>
            </a:rPr>
            <a:t>Planning &amp; Coordination</a:t>
          </a:r>
        </a:p>
      </dsp:txBody>
      <dsp:txXfrm>
        <a:off x="1980240" y="97502"/>
        <a:ext cx="593710" cy="395806"/>
      </dsp:txXfrm>
    </dsp:sp>
    <dsp:sp modelId="{5683FC39-BCEA-4B6B-8095-FDB497D3E8DA}">
      <dsp:nvSpPr>
        <dsp:cNvPr id="0" name=""/>
        <dsp:cNvSpPr/>
      </dsp:nvSpPr>
      <dsp:spPr>
        <a:xfrm>
          <a:off x="2672901" y="97502"/>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70804" y="97502"/>
        <a:ext cx="593710" cy="395806"/>
      </dsp:txXfrm>
    </dsp:sp>
    <dsp:sp modelId="{F9536E17-B696-490F-A1E6-9FD74936DC9D}">
      <dsp:nvSpPr>
        <dsp:cNvPr id="0" name=""/>
        <dsp:cNvSpPr/>
      </dsp:nvSpPr>
      <dsp:spPr>
        <a:xfrm>
          <a:off x="3563466" y="97502"/>
          <a:ext cx="989516" cy="39580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Initial Actions</a:t>
          </a:r>
        </a:p>
      </dsp:txBody>
      <dsp:txXfrm>
        <a:off x="3761369" y="97502"/>
        <a:ext cx="593710" cy="395806"/>
      </dsp:txXfrm>
    </dsp:sp>
    <dsp:sp modelId="{9F62E04F-E756-4C84-8749-792144888008}">
      <dsp:nvSpPr>
        <dsp:cNvPr id="0" name=""/>
        <dsp:cNvSpPr/>
      </dsp:nvSpPr>
      <dsp:spPr>
        <a:xfrm>
          <a:off x="4454030" y="97502"/>
          <a:ext cx="989516" cy="39580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Operations</a:t>
          </a:r>
        </a:p>
      </dsp:txBody>
      <dsp:txXfrm>
        <a:off x="4651933" y="97502"/>
        <a:ext cx="593710" cy="395806"/>
      </dsp:txXfrm>
    </dsp:sp>
    <dsp:sp modelId="{683B6854-967A-4BC3-A671-F0ACA96C9944}">
      <dsp:nvSpPr>
        <dsp:cNvPr id="0" name=""/>
        <dsp:cNvSpPr/>
      </dsp:nvSpPr>
      <dsp:spPr>
        <a:xfrm>
          <a:off x="5344595"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Facilitation</a:t>
          </a:r>
        </a:p>
      </dsp:txBody>
      <dsp:txXfrm>
        <a:off x="5542498" y="97502"/>
        <a:ext cx="593710" cy="395806"/>
      </dsp:txXfrm>
    </dsp:sp>
    <dsp:sp modelId="{01410995-97DA-4DDF-BB39-D323984461EE}">
      <dsp:nvSpPr>
        <dsp:cNvPr id="0" name=""/>
        <dsp:cNvSpPr/>
      </dsp:nvSpPr>
      <dsp:spPr>
        <a:xfrm>
          <a:off x="6235160"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33063" y="97502"/>
        <a:ext cx="593710" cy="395806"/>
      </dsp:txXfrm>
    </dsp:sp>
    <dsp:sp modelId="{E3597DE5-F8A6-4817-811A-A02B8A93D45F}">
      <dsp:nvSpPr>
        <dsp:cNvPr id="0" name=""/>
        <dsp:cNvSpPr/>
      </dsp:nvSpPr>
      <dsp:spPr>
        <a:xfrm>
          <a:off x="7125724"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23627" y="97502"/>
        <a:ext cx="593710" cy="395806"/>
      </dsp:txXfrm>
    </dsp:sp>
    <dsp:sp modelId="{06E97B9A-DA4F-41ED-B397-A949554007C3}">
      <dsp:nvSpPr>
        <dsp:cNvPr id="0" name=""/>
        <dsp:cNvSpPr/>
      </dsp:nvSpPr>
      <dsp:spPr>
        <a:xfrm>
          <a:off x="8016289"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14192" y="97502"/>
        <a:ext cx="593710" cy="395806"/>
      </dsp:txXfrm>
    </dsp:sp>
    <dsp:sp modelId="{FFEC9EE4-CA2D-4244-AD6B-51D2DDA5368E}">
      <dsp:nvSpPr>
        <dsp:cNvPr id="0" name=""/>
        <dsp:cNvSpPr/>
      </dsp:nvSpPr>
      <dsp:spPr>
        <a:xfrm>
          <a:off x="8906853"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104756" y="97502"/>
        <a:ext cx="593710" cy="395806"/>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7" y="90857"/>
          <a:ext cx="988913" cy="395565"/>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8990" y="90857"/>
        <a:ext cx="593348" cy="395565"/>
      </dsp:txXfrm>
    </dsp:sp>
    <dsp:sp modelId="{EB715851-9F2F-469A-951C-0011673C12B3}">
      <dsp:nvSpPr>
        <dsp:cNvPr id="0" name=""/>
        <dsp:cNvSpPr/>
      </dsp:nvSpPr>
      <dsp:spPr>
        <a:xfrm>
          <a:off x="891229"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9012" y="90857"/>
        <a:ext cx="593348" cy="395565"/>
      </dsp:txXfrm>
    </dsp:sp>
    <dsp:sp modelId="{E49D25D3-A1CC-48E1-B747-C89ED4DCCD25}">
      <dsp:nvSpPr>
        <dsp:cNvPr id="0" name=""/>
        <dsp:cNvSpPr/>
      </dsp:nvSpPr>
      <dsp:spPr>
        <a:xfrm>
          <a:off x="1781251"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79034" y="90857"/>
        <a:ext cx="593348" cy="395565"/>
      </dsp:txXfrm>
    </dsp:sp>
    <dsp:sp modelId="{5683FC39-BCEA-4B6B-8095-FDB497D3E8DA}">
      <dsp:nvSpPr>
        <dsp:cNvPr id="0" name=""/>
        <dsp:cNvSpPr/>
      </dsp:nvSpPr>
      <dsp:spPr>
        <a:xfrm>
          <a:off x="2671273"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69056" y="90857"/>
        <a:ext cx="593348" cy="395565"/>
      </dsp:txXfrm>
    </dsp:sp>
    <dsp:sp modelId="{F9536E17-B696-490F-A1E6-9FD74936DC9D}">
      <dsp:nvSpPr>
        <dsp:cNvPr id="0" name=""/>
        <dsp:cNvSpPr/>
      </dsp:nvSpPr>
      <dsp:spPr>
        <a:xfrm>
          <a:off x="3561295"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Initial Actions</a:t>
          </a:r>
        </a:p>
      </dsp:txBody>
      <dsp:txXfrm>
        <a:off x="3759078" y="90857"/>
        <a:ext cx="593348" cy="395565"/>
      </dsp:txXfrm>
    </dsp:sp>
    <dsp:sp modelId="{9F62E04F-E756-4C84-8749-792144888008}">
      <dsp:nvSpPr>
        <dsp:cNvPr id="0" name=""/>
        <dsp:cNvSpPr/>
      </dsp:nvSpPr>
      <dsp:spPr>
        <a:xfrm>
          <a:off x="4451317"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Operations</a:t>
          </a:r>
        </a:p>
      </dsp:txBody>
      <dsp:txXfrm>
        <a:off x="4649100" y="90857"/>
        <a:ext cx="593348" cy="395565"/>
      </dsp:txXfrm>
    </dsp:sp>
    <dsp:sp modelId="{683B6854-967A-4BC3-A671-F0ACA96C9944}">
      <dsp:nvSpPr>
        <dsp:cNvPr id="0" name=""/>
        <dsp:cNvSpPr/>
      </dsp:nvSpPr>
      <dsp:spPr>
        <a:xfrm>
          <a:off x="5341339"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39122" y="90857"/>
        <a:ext cx="593348" cy="395565"/>
      </dsp:txXfrm>
    </dsp:sp>
    <dsp:sp modelId="{01410995-97DA-4DDF-BB39-D323984461EE}">
      <dsp:nvSpPr>
        <dsp:cNvPr id="0" name=""/>
        <dsp:cNvSpPr/>
      </dsp:nvSpPr>
      <dsp:spPr>
        <a:xfrm>
          <a:off x="6231361"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29144" y="90857"/>
        <a:ext cx="593348" cy="395565"/>
      </dsp:txXfrm>
    </dsp:sp>
    <dsp:sp modelId="{E3597DE5-F8A6-4817-811A-A02B8A93D45F}">
      <dsp:nvSpPr>
        <dsp:cNvPr id="0" name=""/>
        <dsp:cNvSpPr/>
      </dsp:nvSpPr>
      <dsp:spPr>
        <a:xfrm>
          <a:off x="7121383"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19166" y="90857"/>
        <a:ext cx="593348" cy="395565"/>
      </dsp:txXfrm>
    </dsp:sp>
    <dsp:sp modelId="{06E97B9A-DA4F-41ED-B397-A949554007C3}">
      <dsp:nvSpPr>
        <dsp:cNvPr id="0" name=""/>
        <dsp:cNvSpPr/>
      </dsp:nvSpPr>
      <dsp:spPr>
        <a:xfrm>
          <a:off x="8011406"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09189" y="90857"/>
        <a:ext cx="593348" cy="395565"/>
      </dsp:txXfrm>
    </dsp:sp>
    <dsp:sp modelId="{FFEC9EE4-CA2D-4244-AD6B-51D2DDA5368E}">
      <dsp:nvSpPr>
        <dsp:cNvPr id="0" name=""/>
        <dsp:cNvSpPr/>
      </dsp:nvSpPr>
      <dsp:spPr>
        <a:xfrm>
          <a:off x="8901428"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99211" y="90857"/>
        <a:ext cx="593348" cy="39556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23" y="81828"/>
          <a:ext cx="1002145" cy="400858"/>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201652" y="81828"/>
        <a:ext cx="601287" cy="400858"/>
      </dsp:txXfrm>
    </dsp:sp>
    <dsp:sp modelId="{EB715851-9F2F-469A-951C-0011673C12B3}">
      <dsp:nvSpPr>
        <dsp:cNvPr id="0" name=""/>
        <dsp:cNvSpPr/>
      </dsp:nvSpPr>
      <dsp:spPr>
        <a:xfrm>
          <a:off x="903154" y="81828"/>
          <a:ext cx="1002145" cy="400858"/>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103583" y="81828"/>
        <a:ext cx="601287" cy="400858"/>
      </dsp:txXfrm>
    </dsp:sp>
    <dsp:sp modelId="{E49D25D3-A1CC-48E1-B747-C89ED4DCCD25}">
      <dsp:nvSpPr>
        <dsp:cNvPr id="0" name=""/>
        <dsp:cNvSpPr/>
      </dsp:nvSpPr>
      <dsp:spPr>
        <a:xfrm>
          <a:off x="1805085" y="81828"/>
          <a:ext cx="1002145" cy="400858"/>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2005514" y="81828"/>
        <a:ext cx="601287" cy="400858"/>
      </dsp:txXfrm>
    </dsp:sp>
    <dsp:sp modelId="{5683FC39-BCEA-4B6B-8095-FDB497D3E8DA}">
      <dsp:nvSpPr>
        <dsp:cNvPr id="0" name=""/>
        <dsp:cNvSpPr/>
      </dsp:nvSpPr>
      <dsp:spPr>
        <a:xfrm>
          <a:off x="2707016" y="81828"/>
          <a:ext cx="1002145" cy="400858"/>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907445" y="81828"/>
        <a:ext cx="601287" cy="400858"/>
      </dsp:txXfrm>
    </dsp:sp>
    <dsp:sp modelId="{F9536E17-B696-490F-A1E6-9FD74936DC9D}">
      <dsp:nvSpPr>
        <dsp:cNvPr id="0" name=""/>
        <dsp:cNvSpPr/>
      </dsp:nvSpPr>
      <dsp:spPr>
        <a:xfrm>
          <a:off x="3608948" y="81828"/>
          <a:ext cx="1002145" cy="400858"/>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Initial Actions</a:t>
          </a:r>
        </a:p>
      </dsp:txBody>
      <dsp:txXfrm>
        <a:off x="3809377" y="81828"/>
        <a:ext cx="601287" cy="400858"/>
      </dsp:txXfrm>
    </dsp:sp>
    <dsp:sp modelId="{9F62E04F-E756-4C84-8749-792144888008}">
      <dsp:nvSpPr>
        <dsp:cNvPr id="0" name=""/>
        <dsp:cNvSpPr/>
      </dsp:nvSpPr>
      <dsp:spPr>
        <a:xfrm>
          <a:off x="4510879" y="81828"/>
          <a:ext cx="1002145" cy="400858"/>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Operations</a:t>
          </a:r>
        </a:p>
      </dsp:txBody>
      <dsp:txXfrm>
        <a:off x="4711308" y="81828"/>
        <a:ext cx="601287" cy="400858"/>
      </dsp:txXfrm>
    </dsp:sp>
    <dsp:sp modelId="{683B6854-967A-4BC3-A671-F0ACA96C9944}">
      <dsp:nvSpPr>
        <dsp:cNvPr id="0" name=""/>
        <dsp:cNvSpPr/>
      </dsp:nvSpPr>
      <dsp:spPr>
        <a:xfrm>
          <a:off x="5412810" y="81828"/>
          <a:ext cx="1002145" cy="400858"/>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613239" y="81828"/>
        <a:ext cx="601287" cy="400858"/>
      </dsp:txXfrm>
    </dsp:sp>
    <dsp:sp modelId="{01410995-97DA-4DDF-BB39-D323984461EE}">
      <dsp:nvSpPr>
        <dsp:cNvPr id="0" name=""/>
        <dsp:cNvSpPr/>
      </dsp:nvSpPr>
      <dsp:spPr>
        <a:xfrm>
          <a:off x="6314741" y="81828"/>
          <a:ext cx="1002145" cy="400858"/>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515170" y="81828"/>
        <a:ext cx="601287" cy="400858"/>
      </dsp:txXfrm>
    </dsp:sp>
    <dsp:sp modelId="{E3597DE5-F8A6-4817-811A-A02B8A93D45F}">
      <dsp:nvSpPr>
        <dsp:cNvPr id="0" name=""/>
        <dsp:cNvSpPr/>
      </dsp:nvSpPr>
      <dsp:spPr>
        <a:xfrm>
          <a:off x="7216672" y="81828"/>
          <a:ext cx="1002145" cy="400858"/>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417101" y="81828"/>
        <a:ext cx="601287" cy="400858"/>
      </dsp:txXfrm>
    </dsp:sp>
    <dsp:sp modelId="{06E97B9A-DA4F-41ED-B397-A949554007C3}">
      <dsp:nvSpPr>
        <dsp:cNvPr id="0" name=""/>
        <dsp:cNvSpPr/>
      </dsp:nvSpPr>
      <dsp:spPr>
        <a:xfrm>
          <a:off x="8118603" y="81828"/>
          <a:ext cx="1002145" cy="400858"/>
        </a:xfrm>
        <a:prstGeom prst="chevron">
          <a:avLst/>
        </a:prstGeom>
        <a:solidFill>
          <a:srgbClr val="C000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319032" y="81828"/>
        <a:ext cx="601287" cy="400858"/>
      </dsp:txXfrm>
    </dsp:sp>
    <dsp:sp modelId="{FFEC9EE4-CA2D-4244-AD6B-51D2DDA5368E}">
      <dsp:nvSpPr>
        <dsp:cNvPr id="0" name=""/>
        <dsp:cNvSpPr/>
      </dsp:nvSpPr>
      <dsp:spPr>
        <a:xfrm>
          <a:off x="9020534" y="81828"/>
          <a:ext cx="1002145" cy="400858"/>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220963" y="81828"/>
        <a:ext cx="601287" cy="400858"/>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7" y="90857"/>
          <a:ext cx="988913" cy="395565"/>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8990" y="90857"/>
        <a:ext cx="593348" cy="395565"/>
      </dsp:txXfrm>
    </dsp:sp>
    <dsp:sp modelId="{EB715851-9F2F-469A-951C-0011673C12B3}">
      <dsp:nvSpPr>
        <dsp:cNvPr id="0" name=""/>
        <dsp:cNvSpPr/>
      </dsp:nvSpPr>
      <dsp:spPr>
        <a:xfrm>
          <a:off x="891229"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9012" y="90857"/>
        <a:ext cx="593348" cy="395565"/>
      </dsp:txXfrm>
    </dsp:sp>
    <dsp:sp modelId="{E49D25D3-A1CC-48E1-B747-C89ED4DCCD25}">
      <dsp:nvSpPr>
        <dsp:cNvPr id="0" name=""/>
        <dsp:cNvSpPr/>
      </dsp:nvSpPr>
      <dsp:spPr>
        <a:xfrm>
          <a:off x="1781251"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79034" y="90857"/>
        <a:ext cx="593348" cy="395565"/>
      </dsp:txXfrm>
    </dsp:sp>
    <dsp:sp modelId="{5683FC39-BCEA-4B6B-8095-FDB497D3E8DA}">
      <dsp:nvSpPr>
        <dsp:cNvPr id="0" name=""/>
        <dsp:cNvSpPr/>
      </dsp:nvSpPr>
      <dsp:spPr>
        <a:xfrm>
          <a:off x="2671273"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69056" y="90857"/>
        <a:ext cx="593348" cy="395565"/>
      </dsp:txXfrm>
    </dsp:sp>
    <dsp:sp modelId="{F9536E17-B696-490F-A1E6-9FD74936DC9D}">
      <dsp:nvSpPr>
        <dsp:cNvPr id="0" name=""/>
        <dsp:cNvSpPr/>
      </dsp:nvSpPr>
      <dsp:spPr>
        <a:xfrm>
          <a:off x="3561295"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Initial Actions</a:t>
          </a:r>
        </a:p>
      </dsp:txBody>
      <dsp:txXfrm>
        <a:off x="3759078" y="90857"/>
        <a:ext cx="593348" cy="395565"/>
      </dsp:txXfrm>
    </dsp:sp>
    <dsp:sp modelId="{9F62E04F-E756-4C84-8749-792144888008}">
      <dsp:nvSpPr>
        <dsp:cNvPr id="0" name=""/>
        <dsp:cNvSpPr/>
      </dsp:nvSpPr>
      <dsp:spPr>
        <a:xfrm>
          <a:off x="4451317"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Operations</a:t>
          </a:r>
        </a:p>
      </dsp:txBody>
      <dsp:txXfrm>
        <a:off x="4649100" y="90857"/>
        <a:ext cx="593348" cy="395565"/>
      </dsp:txXfrm>
    </dsp:sp>
    <dsp:sp modelId="{683B6854-967A-4BC3-A671-F0ACA96C9944}">
      <dsp:nvSpPr>
        <dsp:cNvPr id="0" name=""/>
        <dsp:cNvSpPr/>
      </dsp:nvSpPr>
      <dsp:spPr>
        <a:xfrm>
          <a:off x="5341339"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39122" y="90857"/>
        <a:ext cx="593348" cy="395565"/>
      </dsp:txXfrm>
    </dsp:sp>
    <dsp:sp modelId="{01410995-97DA-4DDF-BB39-D323984461EE}">
      <dsp:nvSpPr>
        <dsp:cNvPr id="0" name=""/>
        <dsp:cNvSpPr/>
      </dsp:nvSpPr>
      <dsp:spPr>
        <a:xfrm>
          <a:off x="6231361"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29144" y="90857"/>
        <a:ext cx="593348" cy="395565"/>
      </dsp:txXfrm>
    </dsp:sp>
    <dsp:sp modelId="{E3597DE5-F8A6-4817-811A-A02B8A93D45F}">
      <dsp:nvSpPr>
        <dsp:cNvPr id="0" name=""/>
        <dsp:cNvSpPr/>
      </dsp:nvSpPr>
      <dsp:spPr>
        <a:xfrm>
          <a:off x="7121383"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19166" y="90857"/>
        <a:ext cx="593348" cy="395565"/>
      </dsp:txXfrm>
    </dsp:sp>
    <dsp:sp modelId="{06E97B9A-DA4F-41ED-B397-A949554007C3}">
      <dsp:nvSpPr>
        <dsp:cNvPr id="0" name=""/>
        <dsp:cNvSpPr/>
      </dsp:nvSpPr>
      <dsp:spPr>
        <a:xfrm>
          <a:off x="8011406"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09189" y="90857"/>
        <a:ext cx="593348" cy="395565"/>
      </dsp:txXfrm>
    </dsp:sp>
    <dsp:sp modelId="{FFEC9EE4-CA2D-4244-AD6B-51D2DDA5368E}">
      <dsp:nvSpPr>
        <dsp:cNvPr id="0" name=""/>
        <dsp:cNvSpPr/>
      </dsp:nvSpPr>
      <dsp:spPr>
        <a:xfrm>
          <a:off x="8901428"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99211" y="90857"/>
        <a:ext cx="593348" cy="39556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8" y="97502"/>
          <a:ext cx="989516" cy="395806"/>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32004" tIns="10668" rIns="10668" bIns="10668" numCol="1" spcCol="1270" anchor="ctr" anchorCtr="0">
          <a:noAutofit/>
        </a:bodyPr>
        <a:lstStyle/>
        <a:p>
          <a:pPr marL="0" lvl="0" indent="0" algn="ctr" defTabSz="355600">
            <a:lnSpc>
              <a:spcPct val="90000"/>
            </a:lnSpc>
            <a:spcBef>
              <a:spcPct val="0"/>
            </a:spcBef>
            <a:spcAft>
              <a:spcPct val="35000"/>
            </a:spcAft>
            <a:buNone/>
          </a:pPr>
          <a:r>
            <a:rPr lang="en-US" sz="800" b="1" kern="1200" baseline="0">
              <a:solidFill>
                <a:schemeClr val="bg1"/>
              </a:solidFill>
            </a:rPr>
            <a:t>Exercise </a:t>
          </a:r>
          <a:r>
            <a:rPr lang="en-US" sz="700" b="1" kern="1200" baseline="0">
              <a:solidFill>
                <a:schemeClr val="bg1"/>
              </a:solidFill>
            </a:rPr>
            <a:t>Overview</a:t>
          </a:r>
        </a:p>
      </dsp:txBody>
      <dsp:txXfrm>
        <a:off x="199111" y="97502"/>
        <a:ext cx="593710" cy="395806"/>
      </dsp:txXfrm>
    </dsp:sp>
    <dsp:sp modelId="{EB715851-9F2F-469A-951C-0011673C12B3}">
      <dsp:nvSpPr>
        <dsp:cNvPr id="0" name=""/>
        <dsp:cNvSpPr/>
      </dsp:nvSpPr>
      <dsp:spPr>
        <a:xfrm>
          <a:off x="891772" y="97502"/>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baseline="0">
              <a:solidFill>
                <a:schemeClr val="bg1"/>
              </a:solidFill>
            </a:rPr>
            <a:t>Concepts &amp; Objectives</a:t>
          </a:r>
        </a:p>
      </dsp:txBody>
      <dsp:txXfrm>
        <a:off x="1089675" y="97502"/>
        <a:ext cx="593710" cy="395806"/>
      </dsp:txXfrm>
    </dsp:sp>
    <dsp:sp modelId="{E49D25D3-A1CC-48E1-B747-C89ED4DCCD25}">
      <dsp:nvSpPr>
        <dsp:cNvPr id="0" name=""/>
        <dsp:cNvSpPr/>
      </dsp:nvSpPr>
      <dsp:spPr>
        <a:xfrm>
          <a:off x="1782337" y="97502"/>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baseline="0">
              <a:solidFill>
                <a:schemeClr val="bg1"/>
              </a:solidFill>
            </a:rPr>
            <a:t>Planning &amp; Coordination</a:t>
          </a:r>
        </a:p>
      </dsp:txBody>
      <dsp:txXfrm>
        <a:off x="1980240" y="97502"/>
        <a:ext cx="593710" cy="395806"/>
      </dsp:txXfrm>
    </dsp:sp>
    <dsp:sp modelId="{5683FC39-BCEA-4B6B-8095-FDB497D3E8DA}">
      <dsp:nvSpPr>
        <dsp:cNvPr id="0" name=""/>
        <dsp:cNvSpPr/>
      </dsp:nvSpPr>
      <dsp:spPr>
        <a:xfrm>
          <a:off x="2672901" y="97502"/>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70804" y="97502"/>
        <a:ext cx="593710" cy="395806"/>
      </dsp:txXfrm>
    </dsp:sp>
    <dsp:sp modelId="{F9536E17-B696-490F-A1E6-9FD74936DC9D}">
      <dsp:nvSpPr>
        <dsp:cNvPr id="0" name=""/>
        <dsp:cNvSpPr/>
      </dsp:nvSpPr>
      <dsp:spPr>
        <a:xfrm>
          <a:off x="3563466" y="97502"/>
          <a:ext cx="989516" cy="39580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Initial Actions</a:t>
          </a:r>
        </a:p>
      </dsp:txBody>
      <dsp:txXfrm>
        <a:off x="3761369" y="97502"/>
        <a:ext cx="593710" cy="395806"/>
      </dsp:txXfrm>
    </dsp:sp>
    <dsp:sp modelId="{9F62E04F-E756-4C84-8749-792144888008}">
      <dsp:nvSpPr>
        <dsp:cNvPr id="0" name=""/>
        <dsp:cNvSpPr/>
      </dsp:nvSpPr>
      <dsp:spPr>
        <a:xfrm>
          <a:off x="4454030" y="97502"/>
          <a:ext cx="989516" cy="39580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Operations</a:t>
          </a:r>
        </a:p>
      </dsp:txBody>
      <dsp:txXfrm>
        <a:off x="4651933" y="97502"/>
        <a:ext cx="593710" cy="395806"/>
      </dsp:txXfrm>
    </dsp:sp>
    <dsp:sp modelId="{683B6854-967A-4BC3-A671-F0ACA96C9944}">
      <dsp:nvSpPr>
        <dsp:cNvPr id="0" name=""/>
        <dsp:cNvSpPr/>
      </dsp:nvSpPr>
      <dsp:spPr>
        <a:xfrm>
          <a:off x="5344595"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42498" y="97502"/>
        <a:ext cx="593710" cy="395806"/>
      </dsp:txXfrm>
    </dsp:sp>
    <dsp:sp modelId="{01410995-97DA-4DDF-BB39-D323984461EE}">
      <dsp:nvSpPr>
        <dsp:cNvPr id="0" name=""/>
        <dsp:cNvSpPr/>
      </dsp:nvSpPr>
      <dsp:spPr>
        <a:xfrm>
          <a:off x="6235160"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33063" y="97502"/>
        <a:ext cx="593710" cy="395806"/>
      </dsp:txXfrm>
    </dsp:sp>
    <dsp:sp modelId="{E3597DE5-F8A6-4817-811A-A02B8A93D45F}">
      <dsp:nvSpPr>
        <dsp:cNvPr id="0" name=""/>
        <dsp:cNvSpPr/>
      </dsp:nvSpPr>
      <dsp:spPr>
        <a:xfrm>
          <a:off x="7125724"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23627" y="97502"/>
        <a:ext cx="593710" cy="395806"/>
      </dsp:txXfrm>
    </dsp:sp>
    <dsp:sp modelId="{06E97B9A-DA4F-41ED-B397-A949554007C3}">
      <dsp:nvSpPr>
        <dsp:cNvPr id="0" name=""/>
        <dsp:cNvSpPr/>
      </dsp:nvSpPr>
      <dsp:spPr>
        <a:xfrm>
          <a:off x="8016289"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14192" y="97502"/>
        <a:ext cx="593710" cy="395806"/>
      </dsp:txXfrm>
    </dsp:sp>
    <dsp:sp modelId="{FFEC9EE4-CA2D-4244-AD6B-51D2DDA5368E}">
      <dsp:nvSpPr>
        <dsp:cNvPr id="0" name=""/>
        <dsp:cNvSpPr/>
      </dsp:nvSpPr>
      <dsp:spPr>
        <a:xfrm>
          <a:off x="8906853" y="97502"/>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104756" y="97502"/>
        <a:ext cx="593710" cy="39580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8" y="99005"/>
          <a:ext cx="989516" cy="395806"/>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9111" y="99005"/>
        <a:ext cx="593710" cy="395806"/>
      </dsp:txXfrm>
    </dsp:sp>
    <dsp:sp modelId="{EB715851-9F2F-469A-951C-0011673C12B3}">
      <dsp:nvSpPr>
        <dsp:cNvPr id="0" name=""/>
        <dsp:cNvSpPr/>
      </dsp:nvSpPr>
      <dsp:spPr>
        <a:xfrm>
          <a:off x="891773" y="99005"/>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9676" y="99005"/>
        <a:ext cx="593710" cy="395806"/>
      </dsp:txXfrm>
    </dsp:sp>
    <dsp:sp modelId="{E49D25D3-A1CC-48E1-B747-C89ED4DCCD25}">
      <dsp:nvSpPr>
        <dsp:cNvPr id="0" name=""/>
        <dsp:cNvSpPr/>
      </dsp:nvSpPr>
      <dsp:spPr>
        <a:xfrm>
          <a:off x="1782338" y="99005"/>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80241" y="99005"/>
        <a:ext cx="593710" cy="395806"/>
      </dsp:txXfrm>
    </dsp:sp>
    <dsp:sp modelId="{5683FC39-BCEA-4B6B-8095-FDB497D3E8DA}">
      <dsp:nvSpPr>
        <dsp:cNvPr id="0" name=""/>
        <dsp:cNvSpPr/>
      </dsp:nvSpPr>
      <dsp:spPr>
        <a:xfrm>
          <a:off x="2672903" y="99005"/>
          <a:ext cx="989516" cy="39580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70806" y="99005"/>
        <a:ext cx="593710" cy="395806"/>
      </dsp:txXfrm>
    </dsp:sp>
    <dsp:sp modelId="{F9536E17-B696-490F-A1E6-9FD74936DC9D}">
      <dsp:nvSpPr>
        <dsp:cNvPr id="0" name=""/>
        <dsp:cNvSpPr/>
      </dsp:nvSpPr>
      <dsp:spPr>
        <a:xfrm>
          <a:off x="3563468" y="99005"/>
          <a:ext cx="989516" cy="39580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Initial Actions</a:t>
          </a:r>
        </a:p>
      </dsp:txBody>
      <dsp:txXfrm>
        <a:off x="3761371" y="99005"/>
        <a:ext cx="593710" cy="395806"/>
      </dsp:txXfrm>
    </dsp:sp>
    <dsp:sp modelId="{9F62E04F-E756-4C84-8749-792144888008}">
      <dsp:nvSpPr>
        <dsp:cNvPr id="0" name=""/>
        <dsp:cNvSpPr/>
      </dsp:nvSpPr>
      <dsp:spPr>
        <a:xfrm>
          <a:off x="4454034" y="99005"/>
          <a:ext cx="989516" cy="39580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Operations</a:t>
          </a:r>
        </a:p>
      </dsp:txBody>
      <dsp:txXfrm>
        <a:off x="4651937" y="99005"/>
        <a:ext cx="593710" cy="395806"/>
      </dsp:txXfrm>
    </dsp:sp>
    <dsp:sp modelId="{683B6854-967A-4BC3-A671-F0ACA96C9944}">
      <dsp:nvSpPr>
        <dsp:cNvPr id="0" name=""/>
        <dsp:cNvSpPr/>
      </dsp:nvSpPr>
      <dsp:spPr>
        <a:xfrm>
          <a:off x="5344599" y="99005"/>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baseline="0">
              <a:solidFill>
                <a:schemeClr val="bg1"/>
              </a:solidFill>
            </a:rPr>
            <a:t>After-Action </a:t>
          </a:r>
          <a:r>
            <a:rPr lang="en-US" sz="700" b="1" kern="1200">
              <a:solidFill>
                <a:schemeClr val="bg1"/>
              </a:solidFill>
            </a:rPr>
            <a:t>Participation</a:t>
          </a:r>
          <a:endParaRPr lang="en-US" sz="700" b="1" kern="1200" baseline="0">
            <a:solidFill>
              <a:schemeClr val="bg1"/>
            </a:solidFill>
          </a:endParaRPr>
        </a:p>
      </dsp:txBody>
      <dsp:txXfrm>
        <a:off x="5542502" y="99005"/>
        <a:ext cx="593710" cy="395806"/>
      </dsp:txXfrm>
    </dsp:sp>
    <dsp:sp modelId="{01410995-97DA-4DDF-BB39-D323984461EE}">
      <dsp:nvSpPr>
        <dsp:cNvPr id="0" name=""/>
        <dsp:cNvSpPr/>
      </dsp:nvSpPr>
      <dsp:spPr>
        <a:xfrm>
          <a:off x="6235164" y="99005"/>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33067" y="99005"/>
        <a:ext cx="593710" cy="395806"/>
      </dsp:txXfrm>
    </dsp:sp>
    <dsp:sp modelId="{E3597DE5-F8A6-4817-811A-A02B8A93D45F}">
      <dsp:nvSpPr>
        <dsp:cNvPr id="0" name=""/>
        <dsp:cNvSpPr/>
      </dsp:nvSpPr>
      <dsp:spPr>
        <a:xfrm>
          <a:off x="7125729" y="99005"/>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23632" y="99005"/>
        <a:ext cx="593710" cy="395806"/>
      </dsp:txXfrm>
    </dsp:sp>
    <dsp:sp modelId="{06E97B9A-DA4F-41ED-B397-A949554007C3}">
      <dsp:nvSpPr>
        <dsp:cNvPr id="0" name=""/>
        <dsp:cNvSpPr/>
      </dsp:nvSpPr>
      <dsp:spPr>
        <a:xfrm>
          <a:off x="8016294" y="99005"/>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14197" y="99005"/>
        <a:ext cx="593710" cy="395806"/>
      </dsp:txXfrm>
    </dsp:sp>
    <dsp:sp modelId="{FFEC9EE4-CA2D-4244-AD6B-51D2DDA5368E}">
      <dsp:nvSpPr>
        <dsp:cNvPr id="0" name=""/>
        <dsp:cNvSpPr/>
      </dsp:nvSpPr>
      <dsp:spPr>
        <a:xfrm>
          <a:off x="8906859" y="99005"/>
          <a:ext cx="989516" cy="39580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104762" y="99005"/>
        <a:ext cx="593710" cy="395806"/>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197" y="87125"/>
          <a:ext cx="980667" cy="392266"/>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7330" y="87125"/>
        <a:ext cx="588401" cy="392266"/>
      </dsp:txXfrm>
    </dsp:sp>
    <dsp:sp modelId="{EB715851-9F2F-469A-951C-0011673C12B3}">
      <dsp:nvSpPr>
        <dsp:cNvPr id="0" name=""/>
        <dsp:cNvSpPr/>
      </dsp:nvSpPr>
      <dsp:spPr>
        <a:xfrm>
          <a:off x="883797" y="87125"/>
          <a:ext cx="980667" cy="39226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79930" y="87125"/>
        <a:ext cx="588401" cy="392266"/>
      </dsp:txXfrm>
    </dsp:sp>
    <dsp:sp modelId="{E49D25D3-A1CC-48E1-B747-C89ED4DCCD25}">
      <dsp:nvSpPr>
        <dsp:cNvPr id="0" name=""/>
        <dsp:cNvSpPr/>
      </dsp:nvSpPr>
      <dsp:spPr>
        <a:xfrm>
          <a:off x="1766398" y="87125"/>
          <a:ext cx="980667" cy="392266"/>
        </a:xfrm>
        <a:prstGeom prst="chevron">
          <a:avLst/>
        </a:prstGeom>
        <a:solidFill>
          <a:srgbClr val="FF78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62531" y="87125"/>
        <a:ext cx="588401" cy="392266"/>
      </dsp:txXfrm>
    </dsp:sp>
    <dsp:sp modelId="{5683FC39-BCEA-4B6B-8095-FDB497D3E8DA}">
      <dsp:nvSpPr>
        <dsp:cNvPr id="0" name=""/>
        <dsp:cNvSpPr/>
      </dsp:nvSpPr>
      <dsp:spPr>
        <a:xfrm>
          <a:off x="2648998" y="87125"/>
          <a:ext cx="980667" cy="392266"/>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45131" y="87125"/>
        <a:ext cx="588401" cy="392266"/>
      </dsp:txXfrm>
    </dsp:sp>
    <dsp:sp modelId="{F9536E17-B696-490F-A1E6-9FD74936DC9D}">
      <dsp:nvSpPr>
        <dsp:cNvPr id="0" name=""/>
        <dsp:cNvSpPr/>
      </dsp:nvSpPr>
      <dsp:spPr>
        <a:xfrm>
          <a:off x="3531599" y="87125"/>
          <a:ext cx="980667" cy="39226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Initial Actions</a:t>
          </a:r>
        </a:p>
      </dsp:txBody>
      <dsp:txXfrm>
        <a:off x="3727732" y="87125"/>
        <a:ext cx="588401" cy="392266"/>
      </dsp:txXfrm>
    </dsp:sp>
    <dsp:sp modelId="{9F62E04F-E756-4C84-8749-792144888008}">
      <dsp:nvSpPr>
        <dsp:cNvPr id="0" name=""/>
        <dsp:cNvSpPr/>
      </dsp:nvSpPr>
      <dsp:spPr>
        <a:xfrm>
          <a:off x="4414199" y="87125"/>
          <a:ext cx="980667" cy="392266"/>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Operations</a:t>
          </a:r>
        </a:p>
      </dsp:txBody>
      <dsp:txXfrm>
        <a:off x="4610332" y="87125"/>
        <a:ext cx="588401" cy="392266"/>
      </dsp:txXfrm>
    </dsp:sp>
    <dsp:sp modelId="{683B6854-967A-4BC3-A671-F0ACA96C9944}">
      <dsp:nvSpPr>
        <dsp:cNvPr id="0" name=""/>
        <dsp:cNvSpPr/>
      </dsp:nvSpPr>
      <dsp:spPr>
        <a:xfrm>
          <a:off x="5296799" y="87125"/>
          <a:ext cx="980667" cy="39226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492932" y="87125"/>
        <a:ext cx="588401" cy="392266"/>
      </dsp:txXfrm>
    </dsp:sp>
    <dsp:sp modelId="{01410995-97DA-4DDF-BB39-D323984461EE}">
      <dsp:nvSpPr>
        <dsp:cNvPr id="0" name=""/>
        <dsp:cNvSpPr/>
      </dsp:nvSpPr>
      <dsp:spPr>
        <a:xfrm>
          <a:off x="6179400" y="87125"/>
          <a:ext cx="980667" cy="39226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375533" y="87125"/>
        <a:ext cx="588401" cy="392266"/>
      </dsp:txXfrm>
    </dsp:sp>
    <dsp:sp modelId="{E3597DE5-F8A6-4817-811A-A02B8A93D45F}">
      <dsp:nvSpPr>
        <dsp:cNvPr id="0" name=""/>
        <dsp:cNvSpPr/>
      </dsp:nvSpPr>
      <dsp:spPr>
        <a:xfrm>
          <a:off x="7062000" y="87125"/>
          <a:ext cx="980667" cy="39226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258133" y="87125"/>
        <a:ext cx="588401" cy="392266"/>
      </dsp:txXfrm>
    </dsp:sp>
    <dsp:sp modelId="{06E97B9A-DA4F-41ED-B397-A949554007C3}">
      <dsp:nvSpPr>
        <dsp:cNvPr id="0" name=""/>
        <dsp:cNvSpPr/>
      </dsp:nvSpPr>
      <dsp:spPr>
        <a:xfrm>
          <a:off x="7944601" y="87125"/>
          <a:ext cx="980667" cy="39226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140734" y="87125"/>
        <a:ext cx="588401" cy="392266"/>
      </dsp:txXfrm>
    </dsp:sp>
    <dsp:sp modelId="{FFEC9EE4-CA2D-4244-AD6B-51D2DDA5368E}">
      <dsp:nvSpPr>
        <dsp:cNvPr id="0" name=""/>
        <dsp:cNvSpPr/>
      </dsp:nvSpPr>
      <dsp:spPr>
        <a:xfrm>
          <a:off x="8827201" y="87125"/>
          <a:ext cx="980667" cy="392266"/>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23334" y="87125"/>
        <a:ext cx="588401" cy="392266"/>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2" y="88881"/>
          <a:ext cx="984547" cy="393819"/>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8112" y="88881"/>
        <a:ext cx="590728" cy="393819"/>
      </dsp:txXfrm>
    </dsp:sp>
    <dsp:sp modelId="{EB715851-9F2F-469A-951C-0011673C12B3}">
      <dsp:nvSpPr>
        <dsp:cNvPr id="0" name=""/>
        <dsp:cNvSpPr/>
      </dsp:nvSpPr>
      <dsp:spPr>
        <a:xfrm>
          <a:off x="887295" y="88881"/>
          <a:ext cx="984547" cy="393819"/>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4205" y="88881"/>
        <a:ext cx="590728" cy="393819"/>
      </dsp:txXfrm>
    </dsp:sp>
    <dsp:sp modelId="{E49D25D3-A1CC-48E1-B747-C89ED4DCCD25}">
      <dsp:nvSpPr>
        <dsp:cNvPr id="0" name=""/>
        <dsp:cNvSpPr/>
      </dsp:nvSpPr>
      <dsp:spPr>
        <a:xfrm>
          <a:off x="1773388" y="88881"/>
          <a:ext cx="984547" cy="393819"/>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70298" y="88881"/>
        <a:ext cx="590728" cy="393819"/>
      </dsp:txXfrm>
    </dsp:sp>
    <dsp:sp modelId="{5683FC39-BCEA-4B6B-8095-FDB497D3E8DA}">
      <dsp:nvSpPr>
        <dsp:cNvPr id="0" name=""/>
        <dsp:cNvSpPr/>
      </dsp:nvSpPr>
      <dsp:spPr>
        <a:xfrm>
          <a:off x="2659481" y="88881"/>
          <a:ext cx="984547" cy="393819"/>
        </a:xfrm>
        <a:prstGeom prst="chevron">
          <a:avLst/>
        </a:prstGeom>
        <a:solidFill>
          <a:srgbClr val="FF78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56391" y="88881"/>
        <a:ext cx="590728" cy="393819"/>
      </dsp:txXfrm>
    </dsp:sp>
    <dsp:sp modelId="{F9536E17-B696-490F-A1E6-9FD74936DC9D}">
      <dsp:nvSpPr>
        <dsp:cNvPr id="0" name=""/>
        <dsp:cNvSpPr/>
      </dsp:nvSpPr>
      <dsp:spPr>
        <a:xfrm>
          <a:off x="3545574" y="88881"/>
          <a:ext cx="984547" cy="393819"/>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Initial Actions</a:t>
          </a:r>
        </a:p>
      </dsp:txBody>
      <dsp:txXfrm>
        <a:off x="3742484" y="88881"/>
        <a:ext cx="590728" cy="393819"/>
      </dsp:txXfrm>
    </dsp:sp>
    <dsp:sp modelId="{9F62E04F-E756-4C84-8749-792144888008}">
      <dsp:nvSpPr>
        <dsp:cNvPr id="0" name=""/>
        <dsp:cNvSpPr/>
      </dsp:nvSpPr>
      <dsp:spPr>
        <a:xfrm>
          <a:off x="4431667" y="88881"/>
          <a:ext cx="984547" cy="393819"/>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Operations</a:t>
          </a:r>
        </a:p>
      </dsp:txBody>
      <dsp:txXfrm>
        <a:off x="4628577" y="88881"/>
        <a:ext cx="590728" cy="393819"/>
      </dsp:txXfrm>
    </dsp:sp>
    <dsp:sp modelId="{683B6854-967A-4BC3-A671-F0ACA96C9944}">
      <dsp:nvSpPr>
        <dsp:cNvPr id="0" name=""/>
        <dsp:cNvSpPr/>
      </dsp:nvSpPr>
      <dsp:spPr>
        <a:xfrm>
          <a:off x="5317760" y="88881"/>
          <a:ext cx="984547" cy="393819"/>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14670" y="88881"/>
        <a:ext cx="590728" cy="393819"/>
      </dsp:txXfrm>
    </dsp:sp>
    <dsp:sp modelId="{01410995-97DA-4DDF-BB39-D323984461EE}">
      <dsp:nvSpPr>
        <dsp:cNvPr id="0" name=""/>
        <dsp:cNvSpPr/>
      </dsp:nvSpPr>
      <dsp:spPr>
        <a:xfrm>
          <a:off x="6203853" y="88881"/>
          <a:ext cx="984547" cy="393819"/>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00763" y="88881"/>
        <a:ext cx="590728" cy="393819"/>
      </dsp:txXfrm>
    </dsp:sp>
    <dsp:sp modelId="{E3597DE5-F8A6-4817-811A-A02B8A93D45F}">
      <dsp:nvSpPr>
        <dsp:cNvPr id="0" name=""/>
        <dsp:cNvSpPr/>
      </dsp:nvSpPr>
      <dsp:spPr>
        <a:xfrm>
          <a:off x="7089946" y="88881"/>
          <a:ext cx="984547" cy="393819"/>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286856" y="88881"/>
        <a:ext cx="590728" cy="393819"/>
      </dsp:txXfrm>
    </dsp:sp>
    <dsp:sp modelId="{06E97B9A-DA4F-41ED-B397-A949554007C3}">
      <dsp:nvSpPr>
        <dsp:cNvPr id="0" name=""/>
        <dsp:cNvSpPr/>
      </dsp:nvSpPr>
      <dsp:spPr>
        <a:xfrm>
          <a:off x="7976039" y="88881"/>
          <a:ext cx="984547" cy="393819"/>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172949" y="88881"/>
        <a:ext cx="590728" cy="393819"/>
      </dsp:txXfrm>
    </dsp:sp>
    <dsp:sp modelId="{FFEC9EE4-CA2D-4244-AD6B-51D2DDA5368E}">
      <dsp:nvSpPr>
        <dsp:cNvPr id="0" name=""/>
        <dsp:cNvSpPr/>
      </dsp:nvSpPr>
      <dsp:spPr>
        <a:xfrm>
          <a:off x="8862132" y="88881"/>
          <a:ext cx="984547" cy="393819"/>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59042" y="88881"/>
        <a:ext cx="590728" cy="39381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7" y="90857"/>
          <a:ext cx="988913" cy="395565"/>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8990" y="90857"/>
        <a:ext cx="593348" cy="395565"/>
      </dsp:txXfrm>
    </dsp:sp>
    <dsp:sp modelId="{EB715851-9F2F-469A-951C-0011673C12B3}">
      <dsp:nvSpPr>
        <dsp:cNvPr id="0" name=""/>
        <dsp:cNvSpPr/>
      </dsp:nvSpPr>
      <dsp:spPr>
        <a:xfrm>
          <a:off x="891229"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9012" y="90857"/>
        <a:ext cx="593348" cy="395565"/>
      </dsp:txXfrm>
    </dsp:sp>
    <dsp:sp modelId="{E49D25D3-A1CC-48E1-B747-C89ED4DCCD25}">
      <dsp:nvSpPr>
        <dsp:cNvPr id="0" name=""/>
        <dsp:cNvSpPr/>
      </dsp:nvSpPr>
      <dsp:spPr>
        <a:xfrm>
          <a:off x="1781251"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79034" y="90857"/>
        <a:ext cx="593348" cy="395565"/>
      </dsp:txXfrm>
    </dsp:sp>
    <dsp:sp modelId="{5683FC39-BCEA-4B6B-8095-FDB497D3E8DA}">
      <dsp:nvSpPr>
        <dsp:cNvPr id="0" name=""/>
        <dsp:cNvSpPr/>
      </dsp:nvSpPr>
      <dsp:spPr>
        <a:xfrm>
          <a:off x="2671273"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69056" y="90857"/>
        <a:ext cx="593348" cy="395565"/>
      </dsp:txXfrm>
    </dsp:sp>
    <dsp:sp modelId="{F9536E17-B696-490F-A1E6-9FD74936DC9D}">
      <dsp:nvSpPr>
        <dsp:cNvPr id="0" name=""/>
        <dsp:cNvSpPr/>
      </dsp:nvSpPr>
      <dsp:spPr>
        <a:xfrm>
          <a:off x="3561295"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Initial Actions</a:t>
          </a:r>
        </a:p>
      </dsp:txBody>
      <dsp:txXfrm>
        <a:off x="3759078" y="90857"/>
        <a:ext cx="593348" cy="395565"/>
      </dsp:txXfrm>
    </dsp:sp>
    <dsp:sp modelId="{9F62E04F-E756-4C84-8749-792144888008}">
      <dsp:nvSpPr>
        <dsp:cNvPr id="0" name=""/>
        <dsp:cNvSpPr/>
      </dsp:nvSpPr>
      <dsp:spPr>
        <a:xfrm>
          <a:off x="4451317"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Operations</a:t>
          </a:r>
        </a:p>
      </dsp:txBody>
      <dsp:txXfrm>
        <a:off x="4649100" y="90857"/>
        <a:ext cx="593348" cy="395565"/>
      </dsp:txXfrm>
    </dsp:sp>
    <dsp:sp modelId="{683B6854-967A-4BC3-A671-F0ACA96C9944}">
      <dsp:nvSpPr>
        <dsp:cNvPr id="0" name=""/>
        <dsp:cNvSpPr/>
      </dsp:nvSpPr>
      <dsp:spPr>
        <a:xfrm>
          <a:off x="5341339"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39122" y="90857"/>
        <a:ext cx="593348" cy="395565"/>
      </dsp:txXfrm>
    </dsp:sp>
    <dsp:sp modelId="{01410995-97DA-4DDF-BB39-D323984461EE}">
      <dsp:nvSpPr>
        <dsp:cNvPr id="0" name=""/>
        <dsp:cNvSpPr/>
      </dsp:nvSpPr>
      <dsp:spPr>
        <a:xfrm>
          <a:off x="6231361"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29144" y="90857"/>
        <a:ext cx="593348" cy="395565"/>
      </dsp:txXfrm>
    </dsp:sp>
    <dsp:sp modelId="{E3597DE5-F8A6-4817-811A-A02B8A93D45F}">
      <dsp:nvSpPr>
        <dsp:cNvPr id="0" name=""/>
        <dsp:cNvSpPr/>
      </dsp:nvSpPr>
      <dsp:spPr>
        <a:xfrm>
          <a:off x="7121383"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19166" y="90857"/>
        <a:ext cx="593348" cy="395565"/>
      </dsp:txXfrm>
    </dsp:sp>
    <dsp:sp modelId="{06E97B9A-DA4F-41ED-B397-A949554007C3}">
      <dsp:nvSpPr>
        <dsp:cNvPr id="0" name=""/>
        <dsp:cNvSpPr/>
      </dsp:nvSpPr>
      <dsp:spPr>
        <a:xfrm>
          <a:off x="8011406"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09189" y="90857"/>
        <a:ext cx="593348" cy="395565"/>
      </dsp:txXfrm>
    </dsp:sp>
    <dsp:sp modelId="{FFEC9EE4-CA2D-4244-AD6B-51D2DDA5368E}">
      <dsp:nvSpPr>
        <dsp:cNvPr id="0" name=""/>
        <dsp:cNvSpPr/>
      </dsp:nvSpPr>
      <dsp:spPr>
        <a:xfrm>
          <a:off x="8901428"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99211" y="90857"/>
        <a:ext cx="593348" cy="395565"/>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199" y="88058"/>
          <a:ext cx="982728" cy="393091"/>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7745" y="88058"/>
        <a:ext cx="589637" cy="393091"/>
      </dsp:txXfrm>
    </dsp:sp>
    <dsp:sp modelId="{EB715851-9F2F-469A-951C-0011673C12B3}">
      <dsp:nvSpPr>
        <dsp:cNvPr id="0" name=""/>
        <dsp:cNvSpPr/>
      </dsp:nvSpPr>
      <dsp:spPr>
        <a:xfrm>
          <a:off x="885655" y="88058"/>
          <a:ext cx="982728" cy="393091"/>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2201" y="88058"/>
        <a:ext cx="589637" cy="393091"/>
      </dsp:txXfrm>
    </dsp:sp>
    <dsp:sp modelId="{E49D25D3-A1CC-48E1-B747-C89ED4DCCD25}">
      <dsp:nvSpPr>
        <dsp:cNvPr id="0" name=""/>
        <dsp:cNvSpPr/>
      </dsp:nvSpPr>
      <dsp:spPr>
        <a:xfrm>
          <a:off x="1770111" y="88058"/>
          <a:ext cx="982728" cy="393091"/>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66657" y="88058"/>
        <a:ext cx="589637" cy="393091"/>
      </dsp:txXfrm>
    </dsp:sp>
    <dsp:sp modelId="{5683FC39-BCEA-4B6B-8095-FDB497D3E8DA}">
      <dsp:nvSpPr>
        <dsp:cNvPr id="0" name=""/>
        <dsp:cNvSpPr/>
      </dsp:nvSpPr>
      <dsp:spPr>
        <a:xfrm>
          <a:off x="2654567" y="88058"/>
          <a:ext cx="982728" cy="393091"/>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51113" y="88058"/>
        <a:ext cx="589637" cy="393091"/>
      </dsp:txXfrm>
    </dsp:sp>
    <dsp:sp modelId="{F9536E17-B696-490F-A1E6-9FD74936DC9D}">
      <dsp:nvSpPr>
        <dsp:cNvPr id="0" name=""/>
        <dsp:cNvSpPr/>
      </dsp:nvSpPr>
      <dsp:spPr>
        <a:xfrm>
          <a:off x="3539023" y="88058"/>
          <a:ext cx="982728" cy="393091"/>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Initial Actions</a:t>
          </a:r>
        </a:p>
      </dsp:txBody>
      <dsp:txXfrm>
        <a:off x="3735569" y="88058"/>
        <a:ext cx="589637" cy="393091"/>
      </dsp:txXfrm>
    </dsp:sp>
    <dsp:sp modelId="{9F62E04F-E756-4C84-8749-792144888008}">
      <dsp:nvSpPr>
        <dsp:cNvPr id="0" name=""/>
        <dsp:cNvSpPr/>
      </dsp:nvSpPr>
      <dsp:spPr>
        <a:xfrm>
          <a:off x="4423479" y="88058"/>
          <a:ext cx="982728" cy="393091"/>
        </a:xfrm>
        <a:prstGeom prst="chevron">
          <a:avLst/>
        </a:prstGeom>
        <a:solidFill>
          <a:srgbClr val="00206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Operations</a:t>
          </a:r>
        </a:p>
      </dsp:txBody>
      <dsp:txXfrm>
        <a:off x="4620025" y="88058"/>
        <a:ext cx="589637" cy="393091"/>
      </dsp:txXfrm>
    </dsp:sp>
    <dsp:sp modelId="{683B6854-967A-4BC3-A671-F0ACA96C9944}">
      <dsp:nvSpPr>
        <dsp:cNvPr id="0" name=""/>
        <dsp:cNvSpPr/>
      </dsp:nvSpPr>
      <dsp:spPr>
        <a:xfrm>
          <a:off x="5307934" y="88058"/>
          <a:ext cx="982728" cy="393091"/>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04480" y="88058"/>
        <a:ext cx="589637" cy="393091"/>
      </dsp:txXfrm>
    </dsp:sp>
    <dsp:sp modelId="{01410995-97DA-4DDF-BB39-D323984461EE}">
      <dsp:nvSpPr>
        <dsp:cNvPr id="0" name=""/>
        <dsp:cNvSpPr/>
      </dsp:nvSpPr>
      <dsp:spPr>
        <a:xfrm>
          <a:off x="6192390" y="88058"/>
          <a:ext cx="982728" cy="393091"/>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388936" y="88058"/>
        <a:ext cx="589637" cy="393091"/>
      </dsp:txXfrm>
    </dsp:sp>
    <dsp:sp modelId="{E3597DE5-F8A6-4817-811A-A02B8A93D45F}">
      <dsp:nvSpPr>
        <dsp:cNvPr id="0" name=""/>
        <dsp:cNvSpPr/>
      </dsp:nvSpPr>
      <dsp:spPr>
        <a:xfrm>
          <a:off x="7076846" y="88058"/>
          <a:ext cx="982728" cy="393091"/>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273392" y="88058"/>
        <a:ext cx="589637" cy="393091"/>
      </dsp:txXfrm>
    </dsp:sp>
    <dsp:sp modelId="{06E97B9A-DA4F-41ED-B397-A949554007C3}">
      <dsp:nvSpPr>
        <dsp:cNvPr id="0" name=""/>
        <dsp:cNvSpPr/>
      </dsp:nvSpPr>
      <dsp:spPr>
        <a:xfrm>
          <a:off x="7961302" y="88058"/>
          <a:ext cx="982728" cy="393091"/>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157848" y="88058"/>
        <a:ext cx="589637" cy="393091"/>
      </dsp:txXfrm>
    </dsp:sp>
    <dsp:sp modelId="{FFEC9EE4-CA2D-4244-AD6B-51D2DDA5368E}">
      <dsp:nvSpPr>
        <dsp:cNvPr id="0" name=""/>
        <dsp:cNvSpPr/>
      </dsp:nvSpPr>
      <dsp:spPr>
        <a:xfrm>
          <a:off x="8845758" y="88058"/>
          <a:ext cx="982728" cy="393091"/>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42304" y="88058"/>
        <a:ext cx="589637" cy="393091"/>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7" y="90857"/>
          <a:ext cx="988913" cy="395565"/>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8990" y="90857"/>
        <a:ext cx="593348" cy="395565"/>
      </dsp:txXfrm>
    </dsp:sp>
    <dsp:sp modelId="{EB715851-9F2F-469A-951C-0011673C12B3}">
      <dsp:nvSpPr>
        <dsp:cNvPr id="0" name=""/>
        <dsp:cNvSpPr/>
      </dsp:nvSpPr>
      <dsp:spPr>
        <a:xfrm>
          <a:off x="891229"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9012" y="90857"/>
        <a:ext cx="593348" cy="395565"/>
      </dsp:txXfrm>
    </dsp:sp>
    <dsp:sp modelId="{E49D25D3-A1CC-48E1-B747-C89ED4DCCD25}">
      <dsp:nvSpPr>
        <dsp:cNvPr id="0" name=""/>
        <dsp:cNvSpPr/>
      </dsp:nvSpPr>
      <dsp:spPr>
        <a:xfrm>
          <a:off x="1781251"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79034" y="90857"/>
        <a:ext cx="593348" cy="395565"/>
      </dsp:txXfrm>
    </dsp:sp>
    <dsp:sp modelId="{5683FC39-BCEA-4B6B-8095-FDB497D3E8DA}">
      <dsp:nvSpPr>
        <dsp:cNvPr id="0" name=""/>
        <dsp:cNvSpPr/>
      </dsp:nvSpPr>
      <dsp:spPr>
        <a:xfrm>
          <a:off x="2671273"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69056" y="90857"/>
        <a:ext cx="593348" cy="395565"/>
      </dsp:txXfrm>
    </dsp:sp>
    <dsp:sp modelId="{F9536E17-B696-490F-A1E6-9FD74936DC9D}">
      <dsp:nvSpPr>
        <dsp:cNvPr id="0" name=""/>
        <dsp:cNvSpPr/>
      </dsp:nvSpPr>
      <dsp:spPr>
        <a:xfrm>
          <a:off x="3561295"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Initial Actions</a:t>
          </a:r>
        </a:p>
      </dsp:txBody>
      <dsp:txXfrm>
        <a:off x="3759078" y="90857"/>
        <a:ext cx="593348" cy="395565"/>
      </dsp:txXfrm>
    </dsp:sp>
    <dsp:sp modelId="{9F62E04F-E756-4C84-8749-792144888008}">
      <dsp:nvSpPr>
        <dsp:cNvPr id="0" name=""/>
        <dsp:cNvSpPr/>
      </dsp:nvSpPr>
      <dsp:spPr>
        <a:xfrm>
          <a:off x="4451317"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Operations</a:t>
          </a:r>
        </a:p>
      </dsp:txBody>
      <dsp:txXfrm>
        <a:off x="4649100" y="90857"/>
        <a:ext cx="593348" cy="395565"/>
      </dsp:txXfrm>
    </dsp:sp>
    <dsp:sp modelId="{683B6854-967A-4BC3-A671-F0ACA96C9944}">
      <dsp:nvSpPr>
        <dsp:cNvPr id="0" name=""/>
        <dsp:cNvSpPr/>
      </dsp:nvSpPr>
      <dsp:spPr>
        <a:xfrm>
          <a:off x="5341339"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39122" y="90857"/>
        <a:ext cx="593348" cy="395565"/>
      </dsp:txXfrm>
    </dsp:sp>
    <dsp:sp modelId="{01410995-97DA-4DDF-BB39-D323984461EE}">
      <dsp:nvSpPr>
        <dsp:cNvPr id="0" name=""/>
        <dsp:cNvSpPr/>
      </dsp:nvSpPr>
      <dsp:spPr>
        <a:xfrm>
          <a:off x="6231361"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29144" y="90857"/>
        <a:ext cx="593348" cy="395565"/>
      </dsp:txXfrm>
    </dsp:sp>
    <dsp:sp modelId="{E3597DE5-F8A6-4817-811A-A02B8A93D45F}">
      <dsp:nvSpPr>
        <dsp:cNvPr id="0" name=""/>
        <dsp:cNvSpPr/>
      </dsp:nvSpPr>
      <dsp:spPr>
        <a:xfrm>
          <a:off x="7121383"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19166" y="90857"/>
        <a:ext cx="593348" cy="395565"/>
      </dsp:txXfrm>
    </dsp:sp>
    <dsp:sp modelId="{06E97B9A-DA4F-41ED-B397-A949554007C3}">
      <dsp:nvSpPr>
        <dsp:cNvPr id="0" name=""/>
        <dsp:cNvSpPr/>
      </dsp:nvSpPr>
      <dsp:spPr>
        <a:xfrm>
          <a:off x="8011406"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09189" y="90857"/>
        <a:ext cx="593348" cy="395565"/>
      </dsp:txXfrm>
    </dsp:sp>
    <dsp:sp modelId="{FFEC9EE4-CA2D-4244-AD6B-51D2DDA5368E}">
      <dsp:nvSpPr>
        <dsp:cNvPr id="0" name=""/>
        <dsp:cNvSpPr/>
      </dsp:nvSpPr>
      <dsp:spPr>
        <a:xfrm>
          <a:off x="8901428"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99211" y="90857"/>
        <a:ext cx="593348" cy="39556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0D45525-AA7D-45CC-B0F0-6214E73DED23}">
      <dsp:nvSpPr>
        <dsp:cNvPr id="0" name=""/>
        <dsp:cNvSpPr/>
      </dsp:nvSpPr>
      <dsp:spPr>
        <a:xfrm>
          <a:off x="1207" y="90857"/>
          <a:ext cx="988913" cy="395565"/>
        </a:xfrm>
        <a:prstGeom prst="chevron">
          <a:avLst/>
        </a:prstGeom>
        <a:solidFill>
          <a:schemeClr val="accent5">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Exercise Overview</a:t>
          </a:r>
        </a:p>
      </dsp:txBody>
      <dsp:txXfrm>
        <a:off x="198990" y="90857"/>
        <a:ext cx="593348" cy="395565"/>
      </dsp:txXfrm>
    </dsp:sp>
    <dsp:sp modelId="{EB715851-9F2F-469A-951C-0011673C12B3}">
      <dsp:nvSpPr>
        <dsp:cNvPr id="0" name=""/>
        <dsp:cNvSpPr/>
      </dsp:nvSpPr>
      <dsp:spPr>
        <a:xfrm>
          <a:off x="891229"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Concepts &amp; Objectives</a:t>
          </a:r>
        </a:p>
      </dsp:txBody>
      <dsp:txXfrm>
        <a:off x="1089012" y="90857"/>
        <a:ext cx="593348" cy="395565"/>
      </dsp:txXfrm>
    </dsp:sp>
    <dsp:sp modelId="{E49D25D3-A1CC-48E1-B747-C89ED4DCCD25}">
      <dsp:nvSpPr>
        <dsp:cNvPr id="0" name=""/>
        <dsp:cNvSpPr/>
      </dsp:nvSpPr>
      <dsp:spPr>
        <a:xfrm>
          <a:off x="1781251"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Planning &amp; Coordination</a:t>
          </a:r>
        </a:p>
      </dsp:txBody>
      <dsp:txXfrm>
        <a:off x="1979034" y="90857"/>
        <a:ext cx="593348" cy="395565"/>
      </dsp:txXfrm>
    </dsp:sp>
    <dsp:sp modelId="{5683FC39-BCEA-4B6B-8095-FDB497D3E8DA}">
      <dsp:nvSpPr>
        <dsp:cNvPr id="0" name=""/>
        <dsp:cNvSpPr/>
      </dsp:nvSpPr>
      <dsp:spPr>
        <a:xfrm>
          <a:off x="2671273" y="90857"/>
          <a:ext cx="988913" cy="395565"/>
        </a:xfrm>
        <a:prstGeom prst="chevron">
          <a:avLst/>
        </a:prstGeom>
        <a:solidFill>
          <a:srgbClr val="FF78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Resource Requirements</a:t>
          </a:r>
        </a:p>
      </dsp:txBody>
      <dsp:txXfrm>
        <a:off x="2869056" y="90857"/>
        <a:ext cx="593348" cy="395565"/>
      </dsp:txXfrm>
    </dsp:sp>
    <dsp:sp modelId="{F9536E17-B696-490F-A1E6-9FD74936DC9D}">
      <dsp:nvSpPr>
        <dsp:cNvPr id="0" name=""/>
        <dsp:cNvSpPr/>
      </dsp:nvSpPr>
      <dsp:spPr>
        <a:xfrm>
          <a:off x="3561295"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Initial Actions</a:t>
          </a:r>
        </a:p>
      </dsp:txBody>
      <dsp:txXfrm>
        <a:off x="3759078" y="90857"/>
        <a:ext cx="593348" cy="395565"/>
      </dsp:txXfrm>
    </dsp:sp>
    <dsp:sp modelId="{9F62E04F-E756-4C84-8749-792144888008}">
      <dsp:nvSpPr>
        <dsp:cNvPr id="0" name=""/>
        <dsp:cNvSpPr/>
      </dsp:nvSpPr>
      <dsp:spPr>
        <a:xfrm>
          <a:off x="4451317" y="90857"/>
          <a:ext cx="988913" cy="395565"/>
        </a:xfrm>
        <a:prstGeom prst="chevron">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 Exercise Operations</a:t>
          </a:r>
        </a:p>
      </dsp:txBody>
      <dsp:txXfrm>
        <a:off x="4649100" y="90857"/>
        <a:ext cx="593348" cy="395565"/>
      </dsp:txXfrm>
    </dsp:sp>
    <dsp:sp modelId="{683B6854-967A-4BC3-A671-F0ACA96C9944}">
      <dsp:nvSpPr>
        <dsp:cNvPr id="0" name=""/>
        <dsp:cNvSpPr/>
      </dsp:nvSpPr>
      <dsp:spPr>
        <a:xfrm>
          <a:off x="5341339"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After-Action Participation</a:t>
          </a:r>
        </a:p>
      </dsp:txBody>
      <dsp:txXfrm>
        <a:off x="5539122" y="90857"/>
        <a:ext cx="593348" cy="395565"/>
      </dsp:txXfrm>
    </dsp:sp>
    <dsp:sp modelId="{01410995-97DA-4DDF-BB39-D323984461EE}">
      <dsp:nvSpPr>
        <dsp:cNvPr id="0" name=""/>
        <dsp:cNvSpPr/>
      </dsp:nvSpPr>
      <dsp:spPr>
        <a:xfrm>
          <a:off x="6231361"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a:glow rad="101600">
            <a:schemeClr val="tx1">
              <a:lumMod val="75000"/>
              <a:lumOff val="25000"/>
              <a:alpha val="60000"/>
            </a:schemeClr>
          </a:glow>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Corrective Actions</a:t>
          </a:r>
        </a:p>
      </dsp:txBody>
      <dsp:txXfrm>
        <a:off x="6429144" y="90857"/>
        <a:ext cx="593348" cy="395565"/>
      </dsp:txXfrm>
    </dsp:sp>
    <dsp:sp modelId="{E3597DE5-F8A6-4817-811A-A02B8A93D45F}">
      <dsp:nvSpPr>
        <dsp:cNvPr id="0" name=""/>
        <dsp:cNvSpPr/>
      </dsp:nvSpPr>
      <dsp:spPr>
        <a:xfrm>
          <a:off x="7121383"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Performance Measures</a:t>
          </a:r>
        </a:p>
      </dsp:txBody>
      <dsp:txXfrm>
        <a:off x="7319166" y="90857"/>
        <a:ext cx="593348" cy="395565"/>
      </dsp:txXfrm>
    </dsp:sp>
    <dsp:sp modelId="{06E97B9A-DA4F-41ED-B397-A949554007C3}">
      <dsp:nvSpPr>
        <dsp:cNvPr id="0" name=""/>
        <dsp:cNvSpPr/>
      </dsp:nvSpPr>
      <dsp:spPr>
        <a:xfrm>
          <a:off x="8011406"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MRSE Exercise Feedback Form </a:t>
          </a:r>
        </a:p>
      </dsp:txBody>
      <dsp:txXfrm>
        <a:off x="8209189" y="90857"/>
        <a:ext cx="593348" cy="395565"/>
      </dsp:txXfrm>
    </dsp:sp>
    <dsp:sp modelId="{FFEC9EE4-CA2D-4244-AD6B-51D2DDA5368E}">
      <dsp:nvSpPr>
        <dsp:cNvPr id="0" name=""/>
        <dsp:cNvSpPr/>
      </dsp:nvSpPr>
      <dsp:spPr>
        <a:xfrm>
          <a:off x="8901428" y="90857"/>
          <a:ext cx="988913" cy="395565"/>
        </a:xfrm>
        <a:prstGeom prst="chevron">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004" tIns="9335" rIns="9335" bIns="9335" numCol="1" spcCol="1270" anchor="ctr" anchorCtr="0">
          <a:noAutofit/>
        </a:bodyPr>
        <a:lstStyle/>
        <a:p>
          <a:pPr marL="0" lvl="0" indent="0" algn="ctr" defTabSz="311150">
            <a:lnSpc>
              <a:spcPct val="90000"/>
            </a:lnSpc>
            <a:spcBef>
              <a:spcPct val="0"/>
            </a:spcBef>
            <a:spcAft>
              <a:spcPct val="35000"/>
            </a:spcAft>
            <a:buNone/>
          </a:pPr>
          <a:r>
            <a:rPr lang="en-US" sz="700" b="1" kern="1200">
              <a:solidFill>
                <a:schemeClr val="bg1"/>
              </a:solidFill>
            </a:rPr>
            <a:t>Appendix</a:t>
          </a:r>
        </a:p>
      </dsp:txBody>
      <dsp:txXfrm>
        <a:off x="9099211" y="90857"/>
        <a:ext cx="593348" cy="395565"/>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image" Target="../media/image1.png"/><Relationship Id="rId3" Type="http://schemas.openxmlformats.org/officeDocument/2006/relationships/diagramLayout" Target="../diagrams/layout1.xml"/><Relationship Id="rId7" Type="http://schemas.openxmlformats.org/officeDocument/2006/relationships/hyperlink" Target="#'Ph III-After-Action Participati'!A1"/><Relationship Id="rId12" Type="http://schemas.microsoft.com/office/2007/relationships/diagramDrawing" Target="../diagrams/drawing2.xml"/><Relationship Id="rId2" Type="http://schemas.openxmlformats.org/officeDocument/2006/relationships/diagramData" Target="../diagrams/data1.xml"/><Relationship Id="rId1" Type="http://schemas.openxmlformats.org/officeDocument/2006/relationships/hyperlink" Target="#'Ph III-After-Action Facilitatio'!A1"/><Relationship Id="rId6" Type="http://schemas.microsoft.com/office/2007/relationships/diagramDrawing" Target="../diagrams/drawing1.xml"/><Relationship Id="rId11" Type="http://schemas.openxmlformats.org/officeDocument/2006/relationships/diagramColors" Target="../diagrams/colors2.xml"/><Relationship Id="rId5" Type="http://schemas.openxmlformats.org/officeDocument/2006/relationships/diagramColors" Target="../diagrams/colors1.xml"/><Relationship Id="rId10" Type="http://schemas.openxmlformats.org/officeDocument/2006/relationships/diagramQuickStyle" Target="../diagrams/quickStyle2.xml"/><Relationship Id="rId4" Type="http://schemas.openxmlformats.org/officeDocument/2006/relationships/diagramQuickStyle" Target="../diagrams/quickStyle1.xml"/><Relationship Id="rId9" Type="http://schemas.openxmlformats.org/officeDocument/2006/relationships/diagramLayout" Target="../diagrams/layout2.xml"/></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11.xml"/><Relationship Id="rId2" Type="http://schemas.openxmlformats.org/officeDocument/2006/relationships/diagramLayout" Target="../diagrams/layout11.xml"/><Relationship Id="rId1" Type="http://schemas.openxmlformats.org/officeDocument/2006/relationships/diagramData" Target="../diagrams/data11.xml"/><Relationship Id="rId5" Type="http://schemas.microsoft.com/office/2007/relationships/diagramDrawing" Target="../diagrams/drawing11.xml"/><Relationship Id="rId4" Type="http://schemas.openxmlformats.org/officeDocument/2006/relationships/diagramColors" Target="../diagrams/colors11.xml"/></Relationships>
</file>

<file path=xl/drawings/_rels/drawing11.xml.rels><?xml version="1.0" encoding="UTF-8" standalone="yes"?>
<Relationships xmlns="http://schemas.openxmlformats.org/package/2006/relationships"><Relationship Id="rId3" Type="http://schemas.openxmlformats.org/officeDocument/2006/relationships/diagramQuickStyle" Target="../diagrams/quickStyle12.xml"/><Relationship Id="rId2" Type="http://schemas.openxmlformats.org/officeDocument/2006/relationships/diagramLayout" Target="../diagrams/layout12.xml"/><Relationship Id="rId1" Type="http://schemas.openxmlformats.org/officeDocument/2006/relationships/diagramData" Target="../diagrams/data12.xml"/><Relationship Id="rId5" Type="http://schemas.microsoft.com/office/2007/relationships/diagramDrawing" Target="../diagrams/drawing12.xml"/><Relationship Id="rId4" Type="http://schemas.openxmlformats.org/officeDocument/2006/relationships/diagramColors" Target="../diagrams/colors12.xml"/></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3.xml"/><Relationship Id="rId2" Type="http://schemas.openxmlformats.org/officeDocument/2006/relationships/diagramData" Target="../diagrams/data3.xml"/><Relationship Id="rId1" Type="http://schemas.openxmlformats.org/officeDocument/2006/relationships/hyperlink" Target="#'Ph III-After-Action Participati'!A1"/><Relationship Id="rId6" Type="http://schemas.microsoft.com/office/2007/relationships/diagramDrawing" Target="../diagrams/drawing3.xml"/><Relationship Id="rId5" Type="http://schemas.openxmlformats.org/officeDocument/2006/relationships/diagramColors" Target="../diagrams/colors3.xml"/><Relationship Id="rId4" Type="http://schemas.openxmlformats.org/officeDocument/2006/relationships/diagramQuickStyle" Target="../diagrams/quickStyle3.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5" Type="http://schemas.microsoft.com/office/2007/relationships/diagramDrawing" Target="../diagrams/drawing4.xml"/><Relationship Id="rId4" Type="http://schemas.openxmlformats.org/officeDocument/2006/relationships/diagramColors" Target="../diagrams/colors4.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6" Type="http://schemas.openxmlformats.org/officeDocument/2006/relationships/image" Target="../media/image2.png"/><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5.xml.rels><?xml version="1.0" encoding="UTF-8" standalone="yes"?>
<Relationships xmlns="http://schemas.openxmlformats.org/package/2006/relationships"><Relationship Id="rId3" Type="http://schemas.openxmlformats.org/officeDocument/2006/relationships/diagramLayout" Target="../diagrams/layout6.xml"/><Relationship Id="rId2" Type="http://schemas.openxmlformats.org/officeDocument/2006/relationships/diagramData" Target="../diagrams/data6.xml"/><Relationship Id="rId1" Type="http://schemas.openxmlformats.org/officeDocument/2006/relationships/hyperlink" Target="#'Ph III-After-Action Facilitatio'!A1"/><Relationship Id="rId6" Type="http://schemas.microsoft.com/office/2007/relationships/diagramDrawing" Target="../diagrams/drawing6.xml"/><Relationship Id="rId5" Type="http://schemas.openxmlformats.org/officeDocument/2006/relationships/diagramColors" Target="../diagrams/colors6.xml"/><Relationship Id="rId4" Type="http://schemas.openxmlformats.org/officeDocument/2006/relationships/diagramQuickStyle" Target="../diagrams/quickStyle6.xml"/></Relationships>
</file>

<file path=xl/drawings/_rels/drawing6.xml.rels><?xml version="1.0" encoding="UTF-8" standalone="yes"?>
<Relationships xmlns="http://schemas.openxmlformats.org/package/2006/relationships"><Relationship Id="rId3" Type="http://schemas.openxmlformats.org/officeDocument/2006/relationships/diagramQuickStyle" Target="../diagrams/quickStyle7.xml"/><Relationship Id="rId2" Type="http://schemas.openxmlformats.org/officeDocument/2006/relationships/diagramLayout" Target="../diagrams/layout7.xml"/><Relationship Id="rId1" Type="http://schemas.openxmlformats.org/officeDocument/2006/relationships/diagramData" Target="../diagrams/data7.xml"/><Relationship Id="rId6" Type="http://schemas.openxmlformats.org/officeDocument/2006/relationships/image" Target="../media/image2.png"/><Relationship Id="rId5" Type="http://schemas.microsoft.com/office/2007/relationships/diagramDrawing" Target="../diagrams/drawing7.xml"/><Relationship Id="rId4" Type="http://schemas.openxmlformats.org/officeDocument/2006/relationships/diagramColors" Target="../diagrams/colors7.xml"/></Relationships>
</file>

<file path=xl/drawings/_rels/drawing7.xml.rels><?xml version="1.0" encoding="UTF-8" standalone="yes"?>
<Relationships xmlns="http://schemas.openxmlformats.org/package/2006/relationships"><Relationship Id="rId3" Type="http://schemas.openxmlformats.org/officeDocument/2006/relationships/diagramQuickStyle" Target="../diagrams/quickStyle8.xml"/><Relationship Id="rId2" Type="http://schemas.openxmlformats.org/officeDocument/2006/relationships/diagramLayout" Target="../diagrams/layout8.xml"/><Relationship Id="rId1" Type="http://schemas.openxmlformats.org/officeDocument/2006/relationships/diagramData" Target="../diagrams/data8.xml"/><Relationship Id="rId5" Type="http://schemas.microsoft.com/office/2007/relationships/diagramDrawing" Target="../diagrams/drawing8.xml"/><Relationship Id="rId4" Type="http://schemas.openxmlformats.org/officeDocument/2006/relationships/diagramColors" Target="../diagrams/colors8.xml"/></Relationships>
</file>

<file path=xl/drawings/_rels/drawing8.xml.rels><?xml version="1.0" encoding="UTF-8" standalone="yes"?>
<Relationships xmlns="http://schemas.openxmlformats.org/package/2006/relationships"><Relationship Id="rId3" Type="http://schemas.openxmlformats.org/officeDocument/2006/relationships/diagramQuickStyle" Target="../diagrams/quickStyle9.xml"/><Relationship Id="rId2" Type="http://schemas.openxmlformats.org/officeDocument/2006/relationships/diagramLayout" Target="../diagrams/layout9.xml"/><Relationship Id="rId1" Type="http://schemas.openxmlformats.org/officeDocument/2006/relationships/diagramData" Target="../diagrams/data9.xml"/><Relationship Id="rId6" Type="http://schemas.openxmlformats.org/officeDocument/2006/relationships/image" Target="../media/image2.png"/><Relationship Id="rId5" Type="http://schemas.microsoft.com/office/2007/relationships/diagramDrawing" Target="../diagrams/drawing9.xml"/><Relationship Id="rId4" Type="http://schemas.openxmlformats.org/officeDocument/2006/relationships/diagramColors" Target="../diagrams/colors9.xml"/></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0.xml"/><Relationship Id="rId2" Type="http://schemas.openxmlformats.org/officeDocument/2006/relationships/diagramLayout" Target="../diagrams/layout10.xml"/><Relationship Id="rId1" Type="http://schemas.openxmlformats.org/officeDocument/2006/relationships/diagramData" Target="../diagrams/data10.xml"/><Relationship Id="rId5" Type="http://schemas.microsoft.com/office/2007/relationships/diagramDrawing" Target="../diagrams/drawing10.xml"/><Relationship Id="rId4" Type="http://schemas.openxmlformats.org/officeDocument/2006/relationships/diagramColors" Target="../diagrams/colors10.xml"/></Relationships>
</file>

<file path=xl/drawings/drawing1.xml><?xml version="1.0" encoding="utf-8"?>
<xdr:wsDr xmlns:xdr="http://schemas.openxmlformats.org/drawingml/2006/spreadsheetDrawing" xmlns:a="http://schemas.openxmlformats.org/drawingml/2006/main">
  <xdr:twoCellAnchor>
    <xdr:from>
      <xdr:col>1</xdr:col>
      <xdr:colOff>71965</xdr:colOff>
      <xdr:row>2</xdr:row>
      <xdr:rowOff>53340</xdr:rowOff>
    </xdr:from>
    <xdr:to>
      <xdr:col>27</xdr:col>
      <xdr:colOff>324213</xdr:colOff>
      <xdr:row>6</xdr:row>
      <xdr:rowOff>161925</xdr:rowOff>
    </xdr:to>
    <xdr:grpSp>
      <xdr:nvGrpSpPr>
        <xdr:cNvPr id="66" name="Group 11">
          <a:hlinkClick xmlns:r="http://schemas.openxmlformats.org/officeDocument/2006/relationships" r:id="rId1"/>
          <a:extLst>
            <a:ext uri="{FF2B5EF4-FFF2-40B4-BE49-F238E27FC236}">
              <a16:creationId xmlns:a16="http://schemas.microsoft.com/office/drawing/2014/main" id="{00000000-0008-0000-0000-000042000000}"/>
            </a:ext>
          </a:extLst>
        </xdr:cNvPr>
        <xdr:cNvGrpSpPr/>
      </xdr:nvGrpSpPr>
      <xdr:grpSpPr>
        <a:xfrm>
          <a:off x="443672" y="425047"/>
          <a:ext cx="9916639" cy="852000"/>
          <a:chOff x="460585" y="419100"/>
          <a:chExt cx="10356861" cy="841797"/>
        </a:xfrm>
      </xdr:grpSpPr>
      <xdr:graphicFrame macro="">
        <xdr:nvGraphicFramePr>
          <xdr:cNvPr id="67" name="Diagram 16">
            <a:extLst>
              <a:ext uri="{FF2B5EF4-FFF2-40B4-BE49-F238E27FC236}">
                <a16:creationId xmlns:a16="http://schemas.microsoft.com/office/drawing/2014/main" id="{00000000-0008-0000-0000-000043000000}"/>
              </a:ext>
            </a:extLst>
          </xdr:cNvPr>
          <xdr:cNvGraphicFramePr/>
        </xdr:nvGraphicFramePr>
        <xdr:xfrm>
          <a:off x="480492" y="677160"/>
          <a:ext cx="10336954" cy="583737"/>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
        <xdr:nvSpPr>
          <xdr:cNvPr id="68" name="Rectangle: Rounded Corners 4">
            <a:extLst>
              <a:ext uri="{FF2B5EF4-FFF2-40B4-BE49-F238E27FC236}">
                <a16:creationId xmlns:a16="http://schemas.microsoft.com/office/drawing/2014/main" id="{00000000-0008-0000-0000-000044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69" name="Rectangle: Rounded Corners 9">
            <a:extLst>
              <a:ext uri="{FF2B5EF4-FFF2-40B4-BE49-F238E27FC236}">
                <a16:creationId xmlns:a16="http://schemas.microsoft.com/office/drawing/2014/main" id="{00000000-0008-0000-0000-000045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70" name="Rectangle: Rounded Corners 9">
            <a:extLst>
              <a:ext uri="{FF2B5EF4-FFF2-40B4-BE49-F238E27FC236}">
                <a16:creationId xmlns:a16="http://schemas.microsoft.com/office/drawing/2014/main" id="{00000000-0008-0000-0000-000046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71" name="Rectangle: Rounded Corners 12">
            <a:extLst>
              <a:ext uri="{FF2B5EF4-FFF2-40B4-BE49-F238E27FC236}">
                <a16:creationId xmlns:a16="http://schemas.microsoft.com/office/drawing/2014/main" id="{00000000-0008-0000-0000-000047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twoCellAnchor>
    <xdr:from>
      <xdr:col>1</xdr:col>
      <xdr:colOff>71965</xdr:colOff>
      <xdr:row>2</xdr:row>
      <xdr:rowOff>53340</xdr:rowOff>
    </xdr:from>
    <xdr:to>
      <xdr:col>27</xdr:col>
      <xdr:colOff>324213</xdr:colOff>
      <xdr:row>6</xdr:row>
      <xdr:rowOff>161925</xdr:rowOff>
    </xdr:to>
    <xdr:grpSp>
      <xdr:nvGrpSpPr>
        <xdr:cNvPr id="130" name="Group 11">
          <a:hlinkClick xmlns:r="http://schemas.openxmlformats.org/officeDocument/2006/relationships" r:id="rId7"/>
          <a:extLst>
            <a:ext uri="{FF2B5EF4-FFF2-40B4-BE49-F238E27FC236}">
              <a16:creationId xmlns:a16="http://schemas.microsoft.com/office/drawing/2014/main" id="{00000000-0008-0000-0000-000082000000}"/>
            </a:ext>
          </a:extLst>
        </xdr:cNvPr>
        <xdr:cNvGrpSpPr/>
      </xdr:nvGrpSpPr>
      <xdr:grpSpPr>
        <a:xfrm>
          <a:off x="443672" y="425047"/>
          <a:ext cx="9916639" cy="852000"/>
          <a:chOff x="460585" y="419100"/>
          <a:chExt cx="10356861" cy="841797"/>
        </a:xfrm>
      </xdr:grpSpPr>
      <xdr:graphicFrame macro="">
        <xdr:nvGraphicFramePr>
          <xdr:cNvPr id="131" name="Diagram 16">
            <a:extLst>
              <a:ext uri="{FF2B5EF4-FFF2-40B4-BE49-F238E27FC236}">
                <a16:creationId xmlns:a16="http://schemas.microsoft.com/office/drawing/2014/main" id="{00000000-0008-0000-0000-000083000000}"/>
              </a:ext>
            </a:extLst>
          </xdr:cNvPr>
          <xdr:cNvGraphicFramePr/>
        </xdr:nvGraphicFramePr>
        <xdr:xfrm>
          <a:off x="480492" y="677160"/>
          <a:ext cx="10336954" cy="583737"/>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
        <xdr:nvSpPr>
          <xdr:cNvPr id="132" name="Rectangle: Rounded Corners 4">
            <a:extLst>
              <a:ext uri="{FF2B5EF4-FFF2-40B4-BE49-F238E27FC236}">
                <a16:creationId xmlns:a16="http://schemas.microsoft.com/office/drawing/2014/main" id="{00000000-0008-0000-0000-000084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33" name="Rectangle: Rounded Corners 9">
            <a:extLst>
              <a:ext uri="{FF2B5EF4-FFF2-40B4-BE49-F238E27FC236}">
                <a16:creationId xmlns:a16="http://schemas.microsoft.com/office/drawing/2014/main" id="{00000000-0008-0000-0000-000085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134" name="Rectangle: Rounded Corners 9">
            <a:extLst>
              <a:ext uri="{FF2B5EF4-FFF2-40B4-BE49-F238E27FC236}">
                <a16:creationId xmlns:a16="http://schemas.microsoft.com/office/drawing/2014/main" id="{00000000-0008-0000-0000-000086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135" name="Rectangle: Rounded Corners 12">
            <a:extLst>
              <a:ext uri="{FF2B5EF4-FFF2-40B4-BE49-F238E27FC236}">
                <a16:creationId xmlns:a16="http://schemas.microsoft.com/office/drawing/2014/main" id="{00000000-0008-0000-0000-000087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twoCellAnchor editAs="oneCell">
    <xdr:from>
      <xdr:col>2</xdr:col>
      <xdr:colOff>278424</xdr:colOff>
      <xdr:row>24</xdr:row>
      <xdr:rowOff>46373</xdr:rowOff>
    </xdr:from>
    <xdr:to>
      <xdr:col>26</xdr:col>
      <xdr:colOff>78154</xdr:colOff>
      <xdr:row>53</xdr:row>
      <xdr:rowOff>55705</xdr:rowOff>
    </xdr:to>
    <xdr:pic>
      <xdr:nvPicPr>
        <xdr:cNvPr id="14" name="Picture 2">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1050193" y="4501142"/>
          <a:ext cx="9060961" cy="53921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14" name="Group 1">
          <a:extLst>
            <a:ext uri="{FF2B5EF4-FFF2-40B4-BE49-F238E27FC236}">
              <a16:creationId xmlns:a16="http://schemas.microsoft.com/office/drawing/2014/main" id="{00000000-0008-0000-0900-00000E000000}"/>
            </a:ext>
          </a:extLst>
        </xdr:cNvPr>
        <xdr:cNvGrpSpPr/>
      </xdr:nvGrpSpPr>
      <xdr:grpSpPr>
        <a:xfrm>
          <a:off x="448534" y="407759"/>
          <a:ext cx="10032117" cy="832706"/>
          <a:chOff x="460584" y="419100"/>
          <a:chExt cx="10345423" cy="861060"/>
        </a:xfrm>
      </xdr:grpSpPr>
      <xdr:graphicFrame macro="">
        <xdr:nvGraphicFramePr>
          <xdr:cNvPr id="15" name="Diagram 16">
            <a:extLst>
              <a:ext uri="{FF2B5EF4-FFF2-40B4-BE49-F238E27FC236}">
                <a16:creationId xmlns:a16="http://schemas.microsoft.com/office/drawing/2014/main" id="{00000000-0008-0000-0900-00000F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6" name="Rectangle: Rounded Corners 4">
            <a:extLst>
              <a:ext uri="{FF2B5EF4-FFF2-40B4-BE49-F238E27FC236}">
                <a16:creationId xmlns:a16="http://schemas.microsoft.com/office/drawing/2014/main" id="{00000000-0008-0000-0900-000010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7" name="Rectangle: Rounded Corners 4">
            <a:extLst>
              <a:ext uri="{FF2B5EF4-FFF2-40B4-BE49-F238E27FC236}">
                <a16:creationId xmlns:a16="http://schemas.microsoft.com/office/drawing/2014/main" id="{00000000-0008-0000-0900-000011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18" name="Rectangle: Rounded Corners 9">
            <a:extLst>
              <a:ext uri="{FF2B5EF4-FFF2-40B4-BE49-F238E27FC236}">
                <a16:creationId xmlns:a16="http://schemas.microsoft.com/office/drawing/2014/main" id="{00000000-0008-0000-0900-000012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19" name="Rectangle: Rounded Corners 6">
            <a:extLst>
              <a:ext uri="{FF2B5EF4-FFF2-40B4-BE49-F238E27FC236}">
                <a16:creationId xmlns:a16="http://schemas.microsoft.com/office/drawing/2014/main" id="{00000000-0008-0000-0900-000013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14" name="Group 1">
          <a:extLst>
            <a:ext uri="{FF2B5EF4-FFF2-40B4-BE49-F238E27FC236}">
              <a16:creationId xmlns:a16="http://schemas.microsoft.com/office/drawing/2014/main" id="{00000000-0008-0000-0A00-00000E000000}"/>
            </a:ext>
          </a:extLst>
        </xdr:cNvPr>
        <xdr:cNvGrpSpPr/>
      </xdr:nvGrpSpPr>
      <xdr:grpSpPr>
        <a:xfrm>
          <a:off x="443439" y="415290"/>
          <a:ext cx="9899653" cy="851535"/>
          <a:chOff x="460584" y="419100"/>
          <a:chExt cx="10345423" cy="861060"/>
        </a:xfrm>
      </xdr:grpSpPr>
      <xdr:graphicFrame macro="">
        <xdr:nvGraphicFramePr>
          <xdr:cNvPr id="15" name="Diagram 16">
            <a:extLst>
              <a:ext uri="{FF2B5EF4-FFF2-40B4-BE49-F238E27FC236}">
                <a16:creationId xmlns:a16="http://schemas.microsoft.com/office/drawing/2014/main" id="{00000000-0008-0000-0A00-00000F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6" name="Rectangle: Rounded Corners 4">
            <a:extLst>
              <a:ext uri="{FF2B5EF4-FFF2-40B4-BE49-F238E27FC236}">
                <a16:creationId xmlns:a16="http://schemas.microsoft.com/office/drawing/2014/main" id="{00000000-0008-0000-0A00-000010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7" name="Rectangle: Rounded Corners 4">
            <a:extLst>
              <a:ext uri="{FF2B5EF4-FFF2-40B4-BE49-F238E27FC236}">
                <a16:creationId xmlns:a16="http://schemas.microsoft.com/office/drawing/2014/main" id="{00000000-0008-0000-0A00-000011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18" name="Rectangle: Rounded Corners 9">
            <a:extLst>
              <a:ext uri="{FF2B5EF4-FFF2-40B4-BE49-F238E27FC236}">
                <a16:creationId xmlns:a16="http://schemas.microsoft.com/office/drawing/2014/main" id="{00000000-0008-0000-0A00-000012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19" name="Rectangle: Rounded Corners 6">
            <a:extLst>
              <a:ext uri="{FF2B5EF4-FFF2-40B4-BE49-F238E27FC236}">
                <a16:creationId xmlns:a16="http://schemas.microsoft.com/office/drawing/2014/main" id="{00000000-0008-0000-0A00-000013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175</xdr:row>
          <xdr:rowOff>0</xdr:rowOff>
        </xdr:from>
        <xdr:to>
          <xdr:col>28</xdr:col>
          <xdr:colOff>0</xdr:colOff>
          <xdr:row>176</xdr:row>
          <xdr:rowOff>0</xdr:rowOff>
        </xdr:to>
        <xdr:sp macro="" textlink="">
          <xdr:nvSpPr>
            <xdr:cNvPr id="27761" name="Check Box 113"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176</xdr:row>
          <xdr:rowOff>0</xdr:rowOff>
        </xdr:from>
        <xdr:to>
          <xdr:col>28</xdr:col>
          <xdr:colOff>0</xdr:colOff>
          <xdr:row>177</xdr:row>
          <xdr:rowOff>0</xdr:rowOff>
        </xdr:to>
        <xdr:sp macro="" textlink="">
          <xdr:nvSpPr>
            <xdr:cNvPr id="27762" name="Check Box 114"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178</xdr:row>
          <xdr:rowOff>0</xdr:rowOff>
        </xdr:to>
        <xdr:sp macro="" textlink="">
          <xdr:nvSpPr>
            <xdr:cNvPr id="27763" name="Check Box 115"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22</xdr:col>
      <xdr:colOff>0</xdr:colOff>
      <xdr:row>178</xdr:row>
      <xdr:rowOff>0</xdr:rowOff>
    </xdr:from>
    <xdr:to>
      <xdr:col>28</xdr:col>
      <xdr:colOff>0</xdr:colOff>
      <xdr:row>179</xdr:row>
      <xdr:rowOff>0</xdr:rowOff>
    </xdr:to>
    <xdr:sp macro="" textlink="">
      <xdr:nvSpPr>
        <xdr:cNvPr id="27764" name="Check Box 116" hidden="1">
          <a:extLst>
            <a:ext uri="{63B3BB69-23CF-44E3-9099-C40C66FF867C}">
              <a14:compatExt xmlns:a14="http://schemas.microsoft.com/office/drawing/2010/main"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6350">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22</xdr:col>
          <xdr:colOff>0</xdr:colOff>
          <xdr:row>179</xdr:row>
          <xdr:rowOff>0</xdr:rowOff>
        </xdr:from>
        <xdr:to>
          <xdr:col>28</xdr:col>
          <xdr:colOff>0</xdr:colOff>
          <xdr:row>180</xdr:row>
          <xdr:rowOff>0</xdr:rowOff>
        </xdr:to>
        <xdr:sp macro="" textlink="">
          <xdr:nvSpPr>
            <xdr:cNvPr id="27765" name="Check Box 117"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180</xdr:row>
          <xdr:rowOff>0</xdr:rowOff>
        </xdr:from>
        <xdr:to>
          <xdr:col>28</xdr:col>
          <xdr:colOff>0</xdr:colOff>
          <xdr:row>181</xdr:row>
          <xdr:rowOff>0</xdr:rowOff>
        </xdr:to>
        <xdr:sp macro="" textlink="">
          <xdr:nvSpPr>
            <xdr:cNvPr id="27766" name="Check Box 118"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182</xdr:row>
          <xdr:rowOff>0</xdr:rowOff>
        </xdr:from>
        <xdr:to>
          <xdr:col>28</xdr:col>
          <xdr:colOff>0</xdr:colOff>
          <xdr:row>183</xdr:row>
          <xdr:rowOff>0</xdr:rowOff>
        </xdr:to>
        <xdr:sp macro="" textlink="">
          <xdr:nvSpPr>
            <xdr:cNvPr id="27768" name="Check Box 120"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183</xdr:row>
          <xdr:rowOff>0</xdr:rowOff>
        </xdr:from>
        <xdr:to>
          <xdr:col>28</xdr:col>
          <xdr:colOff>0</xdr:colOff>
          <xdr:row>184</xdr:row>
          <xdr:rowOff>0</xdr:rowOff>
        </xdr:to>
        <xdr:sp macro="" textlink="">
          <xdr:nvSpPr>
            <xdr:cNvPr id="27769" name="Check Box 121"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184</xdr:row>
          <xdr:rowOff>0</xdr:rowOff>
        </xdr:from>
        <xdr:to>
          <xdr:col>28</xdr:col>
          <xdr:colOff>0</xdr:colOff>
          <xdr:row>185</xdr:row>
          <xdr:rowOff>0</xdr:rowOff>
        </xdr:to>
        <xdr:sp macro="" textlink="">
          <xdr:nvSpPr>
            <xdr:cNvPr id="27770" name="Check Box 122"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185</xdr:row>
          <xdr:rowOff>0</xdr:rowOff>
        </xdr:from>
        <xdr:to>
          <xdr:col>28</xdr:col>
          <xdr:colOff>0</xdr:colOff>
          <xdr:row>186</xdr:row>
          <xdr:rowOff>0</xdr:rowOff>
        </xdr:to>
        <xdr:sp macro="" textlink="">
          <xdr:nvSpPr>
            <xdr:cNvPr id="27771" name="Check Box 123"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186</xdr:row>
          <xdr:rowOff>0</xdr:rowOff>
        </xdr:from>
        <xdr:to>
          <xdr:col>28</xdr:col>
          <xdr:colOff>0</xdr:colOff>
          <xdr:row>187</xdr:row>
          <xdr:rowOff>0</xdr:rowOff>
        </xdr:to>
        <xdr:sp macro="" textlink="">
          <xdr:nvSpPr>
            <xdr:cNvPr id="27772" name="Check Box 124"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187</xdr:row>
          <xdr:rowOff>0</xdr:rowOff>
        </xdr:from>
        <xdr:to>
          <xdr:col>28</xdr:col>
          <xdr:colOff>0</xdr:colOff>
          <xdr:row>188</xdr:row>
          <xdr:rowOff>0</xdr:rowOff>
        </xdr:to>
        <xdr:sp macro="" textlink="">
          <xdr:nvSpPr>
            <xdr:cNvPr id="27773" name="Check Box 125"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188</xdr:row>
          <xdr:rowOff>0</xdr:rowOff>
        </xdr:from>
        <xdr:to>
          <xdr:col>28</xdr:col>
          <xdr:colOff>0</xdr:colOff>
          <xdr:row>189</xdr:row>
          <xdr:rowOff>0</xdr:rowOff>
        </xdr:to>
        <xdr:sp macro="" textlink="">
          <xdr:nvSpPr>
            <xdr:cNvPr id="27774" name="Check Box 126"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189</xdr:row>
          <xdr:rowOff>0</xdr:rowOff>
        </xdr:from>
        <xdr:to>
          <xdr:col>28</xdr:col>
          <xdr:colOff>0</xdr:colOff>
          <xdr:row>190</xdr:row>
          <xdr:rowOff>0</xdr:rowOff>
        </xdr:to>
        <xdr:sp macro="" textlink="">
          <xdr:nvSpPr>
            <xdr:cNvPr id="27775" name="Check Box 127"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190</xdr:row>
          <xdr:rowOff>0</xdr:rowOff>
        </xdr:from>
        <xdr:to>
          <xdr:col>28</xdr:col>
          <xdr:colOff>0</xdr:colOff>
          <xdr:row>191</xdr:row>
          <xdr:rowOff>0</xdr:rowOff>
        </xdr:to>
        <xdr:sp macro="" textlink="">
          <xdr:nvSpPr>
            <xdr:cNvPr id="27776" name="Check Box 128"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190</xdr:row>
          <xdr:rowOff>0</xdr:rowOff>
        </xdr:from>
        <xdr:to>
          <xdr:col>28</xdr:col>
          <xdr:colOff>0</xdr:colOff>
          <xdr:row>191</xdr:row>
          <xdr:rowOff>0</xdr:rowOff>
        </xdr:to>
        <xdr:sp macro="" textlink="">
          <xdr:nvSpPr>
            <xdr:cNvPr id="27777" name="Check Box 129"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191</xdr:row>
          <xdr:rowOff>0</xdr:rowOff>
        </xdr:from>
        <xdr:to>
          <xdr:col>28</xdr:col>
          <xdr:colOff>0</xdr:colOff>
          <xdr:row>192</xdr:row>
          <xdr:rowOff>0</xdr:rowOff>
        </xdr:to>
        <xdr:sp macro="" textlink="">
          <xdr:nvSpPr>
            <xdr:cNvPr id="27778" name="Check Box 130" hidden="1">
              <a:extLst>
                <a:ext uri="{63B3BB69-23CF-44E3-9099-C40C66FF867C}">
                  <a14:compatExt spid="_x0000_s27778"/>
                </a:ext>
                <a:ext uri="{FF2B5EF4-FFF2-40B4-BE49-F238E27FC236}">
                  <a16:creationId xmlns:a16="http://schemas.microsoft.com/office/drawing/2014/main" id="{00000000-0008-0000-0100-00008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192</xdr:row>
          <xdr:rowOff>0</xdr:rowOff>
        </xdr:from>
        <xdr:to>
          <xdr:col>28</xdr:col>
          <xdr:colOff>0</xdr:colOff>
          <xdr:row>193</xdr:row>
          <xdr:rowOff>0</xdr:rowOff>
        </xdr:to>
        <xdr:sp macro="" textlink="">
          <xdr:nvSpPr>
            <xdr:cNvPr id="27779" name="Check Box 131" hidden="1">
              <a:extLst>
                <a:ext uri="{63B3BB69-23CF-44E3-9099-C40C66FF867C}">
                  <a14:compatExt spid="_x0000_s27779"/>
                </a:ext>
                <a:ext uri="{FF2B5EF4-FFF2-40B4-BE49-F238E27FC236}">
                  <a16:creationId xmlns:a16="http://schemas.microsoft.com/office/drawing/2014/main" id="{00000000-0008-0000-0100-00008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161</xdr:row>
          <xdr:rowOff>0</xdr:rowOff>
        </xdr:from>
        <xdr:to>
          <xdr:col>28</xdr:col>
          <xdr:colOff>0</xdr:colOff>
          <xdr:row>162</xdr:row>
          <xdr:rowOff>0</xdr:rowOff>
        </xdr:to>
        <xdr:sp macro="" textlink="">
          <xdr:nvSpPr>
            <xdr:cNvPr id="27780" name="Check Box 132" hidden="1">
              <a:extLst>
                <a:ext uri="{63B3BB69-23CF-44E3-9099-C40C66FF867C}">
                  <a14:compatExt spid="_x0000_s27780"/>
                </a:ext>
                <a:ext uri="{FF2B5EF4-FFF2-40B4-BE49-F238E27FC236}">
                  <a16:creationId xmlns:a16="http://schemas.microsoft.com/office/drawing/2014/main" id="{00000000-0008-0000-0100-00008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162</xdr:row>
          <xdr:rowOff>0</xdr:rowOff>
        </xdr:from>
        <xdr:to>
          <xdr:col>28</xdr:col>
          <xdr:colOff>0</xdr:colOff>
          <xdr:row>163</xdr:row>
          <xdr:rowOff>0</xdr:rowOff>
        </xdr:to>
        <xdr:sp macro="" textlink="">
          <xdr:nvSpPr>
            <xdr:cNvPr id="27782" name="Check Box 134" hidden="1">
              <a:extLst>
                <a:ext uri="{63B3BB69-23CF-44E3-9099-C40C66FF867C}">
                  <a14:compatExt spid="_x0000_s27782"/>
                </a:ext>
                <a:ext uri="{FF2B5EF4-FFF2-40B4-BE49-F238E27FC236}">
                  <a16:creationId xmlns:a16="http://schemas.microsoft.com/office/drawing/2014/main" id="{00000000-0008-0000-0100-00008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163</xdr:row>
          <xdr:rowOff>0</xdr:rowOff>
        </xdr:from>
        <xdr:to>
          <xdr:col>28</xdr:col>
          <xdr:colOff>0</xdr:colOff>
          <xdr:row>164</xdr:row>
          <xdr:rowOff>0</xdr:rowOff>
        </xdr:to>
        <xdr:sp macro="" textlink="">
          <xdr:nvSpPr>
            <xdr:cNvPr id="27783" name="Check Box 135" hidden="1">
              <a:extLst>
                <a:ext uri="{63B3BB69-23CF-44E3-9099-C40C66FF867C}">
                  <a14:compatExt spid="_x0000_s27783"/>
                </a:ext>
                <a:ext uri="{FF2B5EF4-FFF2-40B4-BE49-F238E27FC236}">
                  <a16:creationId xmlns:a16="http://schemas.microsoft.com/office/drawing/2014/main" id="{00000000-0008-0000-0100-00008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164</xdr:row>
          <xdr:rowOff>0</xdr:rowOff>
        </xdr:from>
        <xdr:to>
          <xdr:col>28</xdr:col>
          <xdr:colOff>0</xdr:colOff>
          <xdr:row>165</xdr:row>
          <xdr:rowOff>0</xdr:rowOff>
        </xdr:to>
        <xdr:sp macro="" textlink="">
          <xdr:nvSpPr>
            <xdr:cNvPr id="27784" name="Check Box 136"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165</xdr:row>
          <xdr:rowOff>0</xdr:rowOff>
        </xdr:from>
        <xdr:to>
          <xdr:col>28</xdr:col>
          <xdr:colOff>0</xdr:colOff>
          <xdr:row>166</xdr:row>
          <xdr:rowOff>0</xdr:rowOff>
        </xdr:to>
        <xdr:sp macro="" textlink="">
          <xdr:nvSpPr>
            <xdr:cNvPr id="27785" name="Check Box 137"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166</xdr:row>
          <xdr:rowOff>0</xdr:rowOff>
        </xdr:from>
        <xdr:to>
          <xdr:col>28</xdr:col>
          <xdr:colOff>0</xdr:colOff>
          <xdr:row>167</xdr:row>
          <xdr:rowOff>0</xdr:rowOff>
        </xdr:to>
        <xdr:sp macro="" textlink="">
          <xdr:nvSpPr>
            <xdr:cNvPr id="27791" name="Check Box 143"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27</xdr:col>
          <xdr:colOff>0</xdr:colOff>
          <xdr:row>58</xdr:row>
          <xdr:rowOff>0</xdr:rowOff>
        </xdr:to>
        <xdr:sp macro="" textlink="">
          <xdr:nvSpPr>
            <xdr:cNvPr id="27813" name="Check Box 165" hidden="1">
              <a:extLst>
                <a:ext uri="{63B3BB69-23CF-44E3-9099-C40C66FF867C}">
                  <a14:compatExt spid="_x0000_s27813"/>
                </a:ext>
                <a:ext uri="{FF2B5EF4-FFF2-40B4-BE49-F238E27FC236}">
                  <a16:creationId xmlns:a16="http://schemas.microsoft.com/office/drawing/2014/main" id="{00000000-0008-0000-0100-0000A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27</xdr:col>
          <xdr:colOff>0</xdr:colOff>
          <xdr:row>59</xdr:row>
          <xdr:rowOff>0</xdr:rowOff>
        </xdr:to>
        <xdr:sp macro="" textlink="">
          <xdr:nvSpPr>
            <xdr:cNvPr id="27814" name="Check Box 166" hidden="1">
              <a:extLst>
                <a:ext uri="{63B3BB69-23CF-44E3-9099-C40C66FF867C}">
                  <a14:compatExt spid="_x0000_s27814"/>
                </a:ext>
                <a:ext uri="{FF2B5EF4-FFF2-40B4-BE49-F238E27FC236}">
                  <a16:creationId xmlns:a16="http://schemas.microsoft.com/office/drawing/2014/main" id="{00000000-0008-0000-0100-0000A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27</xdr:col>
          <xdr:colOff>0</xdr:colOff>
          <xdr:row>60</xdr:row>
          <xdr:rowOff>0</xdr:rowOff>
        </xdr:to>
        <xdr:sp macro="" textlink="">
          <xdr:nvSpPr>
            <xdr:cNvPr id="27815" name="Check Box 167" hidden="1">
              <a:extLst>
                <a:ext uri="{63B3BB69-23CF-44E3-9099-C40C66FF867C}">
                  <a14:compatExt spid="_x0000_s27815"/>
                </a:ext>
                <a:ext uri="{FF2B5EF4-FFF2-40B4-BE49-F238E27FC236}">
                  <a16:creationId xmlns:a16="http://schemas.microsoft.com/office/drawing/2014/main" id="{00000000-0008-0000-0100-0000A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27</xdr:col>
          <xdr:colOff>0</xdr:colOff>
          <xdr:row>61</xdr:row>
          <xdr:rowOff>0</xdr:rowOff>
        </xdr:to>
        <xdr:sp macro="" textlink="">
          <xdr:nvSpPr>
            <xdr:cNvPr id="27816" name="Check Box 168" hidden="1">
              <a:extLst>
                <a:ext uri="{63B3BB69-23CF-44E3-9099-C40C66FF867C}">
                  <a14:compatExt spid="_x0000_s27816"/>
                </a:ext>
                <a:ext uri="{FF2B5EF4-FFF2-40B4-BE49-F238E27FC236}">
                  <a16:creationId xmlns:a16="http://schemas.microsoft.com/office/drawing/2014/main" id="{00000000-0008-0000-0100-0000A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27</xdr:col>
          <xdr:colOff>0</xdr:colOff>
          <xdr:row>62</xdr:row>
          <xdr:rowOff>0</xdr:rowOff>
        </xdr:to>
        <xdr:sp macro="" textlink="">
          <xdr:nvSpPr>
            <xdr:cNvPr id="27817" name="Check Box 169" hidden="1">
              <a:extLst>
                <a:ext uri="{63B3BB69-23CF-44E3-9099-C40C66FF867C}">
                  <a14:compatExt spid="_x0000_s27817"/>
                </a:ext>
                <a:ext uri="{FF2B5EF4-FFF2-40B4-BE49-F238E27FC236}">
                  <a16:creationId xmlns:a16="http://schemas.microsoft.com/office/drawing/2014/main" id="{00000000-0008-0000-0100-0000A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27</xdr:col>
          <xdr:colOff>0</xdr:colOff>
          <xdr:row>63</xdr:row>
          <xdr:rowOff>0</xdr:rowOff>
        </xdr:to>
        <xdr:sp macro="" textlink="">
          <xdr:nvSpPr>
            <xdr:cNvPr id="27818" name="Check Box 170"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63</xdr:row>
          <xdr:rowOff>0</xdr:rowOff>
        </xdr:from>
        <xdr:to>
          <xdr:col>27</xdr:col>
          <xdr:colOff>0</xdr:colOff>
          <xdr:row>64</xdr:row>
          <xdr:rowOff>0</xdr:rowOff>
        </xdr:to>
        <xdr:sp macro="" textlink="">
          <xdr:nvSpPr>
            <xdr:cNvPr id="27819" name="Check Box 171"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64</xdr:row>
          <xdr:rowOff>0</xdr:rowOff>
        </xdr:from>
        <xdr:to>
          <xdr:col>27</xdr:col>
          <xdr:colOff>0</xdr:colOff>
          <xdr:row>65</xdr:row>
          <xdr:rowOff>0</xdr:rowOff>
        </xdr:to>
        <xdr:sp macro="" textlink="">
          <xdr:nvSpPr>
            <xdr:cNvPr id="27820" name="Check Box 172"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27</xdr:col>
          <xdr:colOff>0</xdr:colOff>
          <xdr:row>66</xdr:row>
          <xdr:rowOff>0</xdr:rowOff>
        </xdr:to>
        <xdr:sp macro="" textlink="">
          <xdr:nvSpPr>
            <xdr:cNvPr id="27821" name="Check Box 173"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206</xdr:row>
          <xdr:rowOff>0</xdr:rowOff>
        </xdr:from>
        <xdr:to>
          <xdr:col>7</xdr:col>
          <xdr:colOff>0</xdr:colOff>
          <xdr:row>207</xdr:row>
          <xdr:rowOff>0</xdr:rowOff>
        </xdr:to>
        <xdr:sp macro="" textlink="">
          <xdr:nvSpPr>
            <xdr:cNvPr id="27822" name="Check Box 174"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207</xdr:row>
          <xdr:rowOff>0</xdr:rowOff>
        </xdr:from>
        <xdr:to>
          <xdr:col>7</xdr:col>
          <xdr:colOff>0</xdr:colOff>
          <xdr:row>208</xdr:row>
          <xdr:rowOff>0</xdr:rowOff>
        </xdr:to>
        <xdr:sp macro="" textlink="">
          <xdr:nvSpPr>
            <xdr:cNvPr id="27823" name="Check Box 175" hidden="1">
              <a:extLst>
                <a:ext uri="{63B3BB69-23CF-44E3-9099-C40C66FF867C}">
                  <a14:compatExt spid="_x0000_s27823"/>
                </a:ext>
                <a:ext uri="{FF2B5EF4-FFF2-40B4-BE49-F238E27FC236}">
                  <a16:creationId xmlns:a16="http://schemas.microsoft.com/office/drawing/2014/main" id="{00000000-0008-0000-0100-0000A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208</xdr:row>
          <xdr:rowOff>0</xdr:rowOff>
        </xdr:from>
        <xdr:to>
          <xdr:col>7</xdr:col>
          <xdr:colOff>0</xdr:colOff>
          <xdr:row>209</xdr:row>
          <xdr:rowOff>0</xdr:rowOff>
        </xdr:to>
        <xdr:sp macro="" textlink="">
          <xdr:nvSpPr>
            <xdr:cNvPr id="27824" name="Check Box 176" hidden="1">
              <a:extLst>
                <a:ext uri="{63B3BB69-23CF-44E3-9099-C40C66FF867C}">
                  <a14:compatExt spid="_x0000_s27824"/>
                </a:ext>
                <a:ext uri="{FF2B5EF4-FFF2-40B4-BE49-F238E27FC236}">
                  <a16:creationId xmlns:a16="http://schemas.microsoft.com/office/drawing/2014/main" id="{00000000-0008-0000-0100-0000B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209</xdr:row>
          <xdr:rowOff>0</xdr:rowOff>
        </xdr:from>
        <xdr:to>
          <xdr:col>7</xdr:col>
          <xdr:colOff>0</xdr:colOff>
          <xdr:row>210</xdr:row>
          <xdr:rowOff>0</xdr:rowOff>
        </xdr:to>
        <xdr:sp macro="" textlink="">
          <xdr:nvSpPr>
            <xdr:cNvPr id="27825" name="Check Box 177" hidden="1">
              <a:extLst>
                <a:ext uri="{63B3BB69-23CF-44E3-9099-C40C66FF867C}">
                  <a14:compatExt spid="_x0000_s27825"/>
                </a:ext>
                <a:ext uri="{FF2B5EF4-FFF2-40B4-BE49-F238E27FC236}">
                  <a16:creationId xmlns:a16="http://schemas.microsoft.com/office/drawing/2014/main" id="{00000000-0008-0000-0100-0000B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210</xdr:row>
          <xdr:rowOff>0</xdr:rowOff>
        </xdr:from>
        <xdr:to>
          <xdr:col>7</xdr:col>
          <xdr:colOff>0</xdr:colOff>
          <xdr:row>211</xdr:row>
          <xdr:rowOff>0</xdr:rowOff>
        </xdr:to>
        <xdr:sp macro="" textlink="">
          <xdr:nvSpPr>
            <xdr:cNvPr id="27826" name="Check Box 178" hidden="1">
              <a:extLst>
                <a:ext uri="{63B3BB69-23CF-44E3-9099-C40C66FF867C}">
                  <a14:compatExt spid="_x0000_s27826"/>
                </a:ext>
                <a:ext uri="{FF2B5EF4-FFF2-40B4-BE49-F238E27FC236}">
                  <a16:creationId xmlns:a16="http://schemas.microsoft.com/office/drawing/2014/main" id="{00000000-0008-0000-0100-0000B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211</xdr:row>
          <xdr:rowOff>0</xdr:rowOff>
        </xdr:from>
        <xdr:to>
          <xdr:col>7</xdr:col>
          <xdr:colOff>0</xdr:colOff>
          <xdr:row>212</xdr:row>
          <xdr:rowOff>0</xdr:rowOff>
        </xdr:to>
        <xdr:sp macro="" textlink="">
          <xdr:nvSpPr>
            <xdr:cNvPr id="27827" name="Check Box 179" hidden="1">
              <a:extLst>
                <a:ext uri="{63B3BB69-23CF-44E3-9099-C40C66FF867C}">
                  <a14:compatExt spid="_x0000_s27827"/>
                </a:ext>
                <a:ext uri="{FF2B5EF4-FFF2-40B4-BE49-F238E27FC236}">
                  <a16:creationId xmlns:a16="http://schemas.microsoft.com/office/drawing/2014/main" id="{00000000-0008-0000-0100-0000B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71964</xdr:colOff>
      <xdr:row>2</xdr:row>
      <xdr:rowOff>53340</xdr:rowOff>
    </xdr:from>
    <xdr:to>
      <xdr:col>27</xdr:col>
      <xdr:colOff>313267</xdr:colOff>
      <xdr:row>7</xdr:row>
      <xdr:rowOff>0</xdr:rowOff>
    </xdr:to>
    <xdr:grpSp>
      <xdr:nvGrpSpPr>
        <xdr:cNvPr id="34" name="Group 1">
          <a:hlinkClick xmlns:r="http://schemas.openxmlformats.org/officeDocument/2006/relationships" r:id="rId1"/>
          <a:extLst>
            <a:ext uri="{FF2B5EF4-FFF2-40B4-BE49-F238E27FC236}">
              <a16:creationId xmlns:a16="http://schemas.microsoft.com/office/drawing/2014/main" id="{00000000-0008-0000-0100-000022000000}"/>
            </a:ext>
          </a:extLst>
        </xdr:cNvPr>
        <xdr:cNvGrpSpPr/>
      </xdr:nvGrpSpPr>
      <xdr:grpSpPr>
        <a:xfrm>
          <a:off x="443671" y="425047"/>
          <a:ext cx="9905694" cy="875929"/>
          <a:chOff x="460584" y="419100"/>
          <a:chExt cx="10345423" cy="861060"/>
        </a:xfrm>
      </xdr:grpSpPr>
      <xdr:graphicFrame macro="">
        <xdr:nvGraphicFramePr>
          <xdr:cNvPr id="35" name="Diagram 16">
            <a:extLst>
              <a:ext uri="{FF2B5EF4-FFF2-40B4-BE49-F238E27FC236}">
                <a16:creationId xmlns:a16="http://schemas.microsoft.com/office/drawing/2014/main" id="{00000000-0008-0000-0100-000023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
        <xdr:nvSpPr>
          <xdr:cNvPr id="36" name="Rectangle: Rounded Corners 4">
            <a:extLst>
              <a:ext uri="{FF2B5EF4-FFF2-40B4-BE49-F238E27FC236}">
                <a16:creationId xmlns:a16="http://schemas.microsoft.com/office/drawing/2014/main" id="{00000000-0008-0000-0100-000024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37" name="Rectangle: Rounded Corners 4">
            <a:extLst>
              <a:ext uri="{FF2B5EF4-FFF2-40B4-BE49-F238E27FC236}">
                <a16:creationId xmlns:a16="http://schemas.microsoft.com/office/drawing/2014/main" id="{00000000-0008-0000-0100-000025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38" name="Rectangle: Rounded Corners 9">
            <a:extLst>
              <a:ext uri="{FF2B5EF4-FFF2-40B4-BE49-F238E27FC236}">
                <a16:creationId xmlns:a16="http://schemas.microsoft.com/office/drawing/2014/main" id="{00000000-0008-0000-0100-000026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39" name="Rectangle: Rounded Corners 6">
            <a:extLst>
              <a:ext uri="{FF2B5EF4-FFF2-40B4-BE49-F238E27FC236}">
                <a16:creationId xmlns:a16="http://schemas.microsoft.com/office/drawing/2014/main" id="{00000000-0008-0000-0100-000027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22</xdr:col>
          <xdr:colOff>0</xdr:colOff>
          <xdr:row>181</xdr:row>
          <xdr:rowOff>0</xdr:rowOff>
        </xdr:from>
        <xdr:to>
          <xdr:col>28</xdr:col>
          <xdr:colOff>0</xdr:colOff>
          <xdr:row>182</xdr:row>
          <xdr:rowOff>0</xdr:rowOff>
        </xdr:to>
        <xdr:sp macro="" textlink="">
          <xdr:nvSpPr>
            <xdr:cNvPr id="27767" name="Check Box 119"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178</xdr:row>
          <xdr:rowOff>0</xdr:rowOff>
        </xdr:from>
        <xdr:to>
          <xdr:col>28</xdr:col>
          <xdr:colOff>0</xdr:colOff>
          <xdr:row>179</xdr:row>
          <xdr:rowOff>0</xdr:rowOff>
        </xdr:to>
        <xdr:sp macro="" textlink="">
          <xdr:nvSpPr>
            <xdr:cNvPr id="27829" name="Check Box 181"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199</xdr:row>
          <xdr:rowOff>0</xdr:rowOff>
        </xdr:from>
        <xdr:to>
          <xdr:col>6</xdr:col>
          <xdr:colOff>85725</xdr:colOff>
          <xdr:row>199</xdr:row>
          <xdr:rowOff>180975</xdr:rowOff>
        </xdr:to>
        <xdr:sp macro="" textlink="">
          <xdr:nvSpPr>
            <xdr:cNvPr id="27833" name="Option Button 185"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199</xdr:row>
          <xdr:rowOff>0</xdr:rowOff>
        </xdr:from>
        <xdr:to>
          <xdr:col>16</xdr:col>
          <xdr:colOff>76200</xdr:colOff>
          <xdr:row>199</xdr:row>
          <xdr:rowOff>180975</xdr:rowOff>
        </xdr:to>
        <xdr:sp macro="" textlink="">
          <xdr:nvSpPr>
            <xdr:cNvPr id="27836" name="Option Button 188"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77</xdr:row>
          <xdr:rowOff>0</xdr:rowOff>
        </xdr:from>
        <xdr:to>
          <xdr:col>14</xdr:col>
          <xdr:colOff>0</xdr:colOff>
          <xdr:row>78</xdr:row>
          <xdr:rowOff>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2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14</xdr:col>
          <xdr:colOff>0</xdr:colOff>
          <xdr:row>79</xdr:row>
          <xdr:rowOff>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2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14</xdr:col>
          <xdr:colOff>0</xdr:colOff>
          <xdr:row>80</xdr:row>
          <xdr:rowOff>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02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80</xdr:row>
          <xdr:rowOff>0</xdr:rowOff>
        </xdr:from>
        <xdr:to>
          <xdr:col>14</xdr:col>
          <xdr:colOff>0</xdr:colOff>
          <xdr:row>81</xdr:row>
          <xdr:rowOff>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02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14</xdr:col>
          <xdr:colOff>0</xdr:colOff>
          <xdr:row>82</xdr:row>
          <xdr:rowOff>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02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82</xdr:row>
          <xdr:rowOff>0</xdr:rowOff>
        </xdr:from>
        <xdr:to>
          <xdr:col>14</xdr:col>
          <xdr:colOff>0</xdr:colOff>
          <xdr:row>83</xdr:row>
          <xdr:rowOff>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2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14</xdr:col>
          <xdr:colOff>0</xdr:colOff>
          <xdr:row>84</xdr:row>
          <xdr:rowOff>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02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0</xdr:rowOff>
        </xdr:from>
        <xdr:to>
          <xdr:col>14</xdr:col>
          <xdr:colOff>0</xdr:colOff>
          <xdr:row>85</xdr:row>
          <xdr:rowOff>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02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85</xdr:row>
          <xdr:rowOff>0</xdr:rowOff>
        </xdr:from>
        <xdr:to>
          <xdr:col>14</xdr:col>
          <xdr:colOff>0</xdr:colOff>
          <xdr:row>86</xdr:row>
          <xdr:rowOff>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02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14</xdr:col>
          <xdr:colOff>0</xdr:colOff>
          <xdr:row>88</xdr:row>
          <xdr:rowOff>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2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14</xdr:col>
          <xdr:colOff>0</xdr:colOff>
          <xdr:row>89</xdr:row>
          <xdr:rowOff>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02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14</xdr:col>
          <xdr:colOff>0</xdr:colOff>
          <xdr:row>90</xdr:row>
          <xdr:rowOff>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02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14</xdr:col>
          <xdr:colOff>0</xdr:colOff>
          <xdr:row>91</xdr:row>
          <xdr:rowOff>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02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14</xdr:col>
          <xdr:colOff>0</xdr:colOff>
          <xdr:row>92</xdr:row>
          <xdr:rowOff>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02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14</xdr:col>
          <xdr:colOff>0</xdr:colOff>
          <xdr:row>93</xdr:row>
          <xdr:rowOff>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2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14</xdr:col>
          <xdr:colOff>0</xdr:colOff>
          <xdr:row>94</xdr:row>
          <xdr:rowOff>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02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14</xdr:col>
          <xdr:colOff>0</xdr:colOff>
          <xdr:row>95</xdr:row>
          <xdr:rowOff>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02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14</xdr:col>
          <xdr:colOff>0</xdr:colOff>
          <xdr:row>96</xdr:row>
          <xdr:rowOff>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2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14</xdr:col>
          <xdr:colOff>0</xdr:colOff>
          <xdr:row>97</xdr:row>
          <xdr:rowOff>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02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14</xdr:col>
          <xdr:colOff>0</xdr:colOff>
          <xdr:row>138</xdr:row>
          <xdr:rowOff>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02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14</xdr:col>
          <xdr:colOff>0</xdr:colOff>
          <xdr:row>139</xdr:row>
          <xdr:rowOff>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02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14</xdr:col>
          <xdr:colOff>0</xdr:colOff>
          <xdr:row>140</xdr:row>
          <xdr:rowOff>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2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14</xdr:col>
          <xdr:colOff>0</xdr:colOff>
          <xdr:row>141</xdr:row>
          <xdr:rowOff>0</xdr:rowOff>
        </xdr:to>
        <xdr:sp macro="" textlink="">
          <xdr:nvSpPr>
            <xdr:cNvPr id="28749" name="Check Box 77" hidden="1">
              <a:extLst>
                <a:ext uri="{63B3BB69-23CF-44E3-9099-C40C66FF867C}">
                  <a14:compatExt spid="_x0000_s28749"/>
                </a:ext>
                <a:ext uri="{FF2B5EF4-FFF2-40B4-BE49-F238E27FC236}">
                  <a16:creationId xmlns:a16="http://schemas.microsoft.com/office/drawing/2014/main" id="{00000000-0008-0000-02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14</xdr:col>
          <xdr:colOff>0</xdr:colOff>
          <xdr:row>142</xdr:row>
          <xdr:rowOff>0</xdr:rowOff>
        </xdr:to>
        <xdr:sp macro="" textlink="">
          <xdr:nvSpPr>
            <xdr:cNvPr id="28750" name="Check Box 78" hidden="1">
              <a:extLst>
                <a:ext uri="{63B3BB69-23CF-44E3-9099-C40C66FF867C}">
                  <a14:compatExt spid="_x0000_s28750"/>
                </a:ext>
                <a:ext uri="{FF2B5EF4-FFF2-40B4-BE49-F238E27FC236}">
                  <a16:creationId xmlns:a16="http://schemas.microsoft.com/office/drawing/2014/main" id="{00000000-0008-0000-02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142</xdr:row>
          <xdr:rowOff>0</xdr:rowOff>
        </xdr:from>
        <xdr:to>
          <xdr:col>14</xdr:col>
          <xdr:colOff>0</xdr:colOff>
          <xdr:row>143</xdr:row>
          <xdr:rowOff>0</xdr:rowOff>
        </xdr:to>
        <xdr:sp macro="" textlink="">
          <xdr:nvSpPr>
            <xdr:cNvPr id="28751" name="Check Box 79" hidden="1">
              <a:extLst>
                <a:ext uri="{63B3BB69-23CF-44E3-9099-C40C66FF867C}">
                  <a14:compatExt spid="_x0000_s28751"/>
                </a:ext>
                <a:ext uri="{FF2B5EF4-FFF2-40B4-BE49-F238E27FC236}">
                  <a16:creationId xmlns:a16="http://schemas.microsoft.com/office/drawing/2014/main" id="{00000000-0008-0000-02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14</xdr:col>
          <xdr:colOff>0</xdr:colOff>
          <xdr:row>144</xdr:row>
          <xdr:rowOff>0</xdr:rowOff>
        </xdr:to>
        <xdr:sp macro="" textlink="">
          <xdr:nvSpPr>
            <xdr:cNvPr id="28752" name="Check Box 80" hidden="1">
              <a:extLst>
                <a:ext uri="{63B3BB69-23CF-44E3-9099-C40C66FF867C}">
                  <a14:compatExt spid="_x0000_s28752"/>
                </a:ext>
                <a:ext uri="{FF2B5EF4-FFF2-40B4-BE49-F238E27FC236}">
                  <a16:creationId xmlns:a16="http://schemas.microsoft.com/office/drawing/2014/main" id="{00000000-0008-0000-02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14</xdr:col>
          <xdr:colOff>0</xdr:colOff>
          <xdr:row>145</xdr:row>
          <xdr:rowOff>0</xdr:rowOff>
        </xdr:to>
        <xdr:sp macro="" textlink="">
          <xdr:nvSpPr>
            <xdr:cNvPr id="28753" name="Check Box 81" hidden="1">
              <a:extLst>
                <a:ext uri="{63B3BB69-23CF-44E3-9099-C40C66FF867C}">
                  <a14:compatExt spid="_x0000_s28753"/>
                </a:ext>
                <a:ext uri="{FF2B5EF4-FFF2-40B4-BE49-F238E27FC236}">
                  <a16:creationId xmlns:a16="http://schemas.microsoft.com/office/drawing/2014/main" id="{00000000-0008-0000-02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14</xdr:col>
          <xdr:colOff>0</xdr:colOff>
          <xdr:row>146</xdr:row>
          <xdr:rowOff>0</xdr:rowOff>
        </xdr:to>
        <xdr:sp macro="" textlink="">
          <xdr:nvSpPr>
            <xdr:cNvPr id="28754" name="Check Box 82" hidden="1">
              <a:extLst>
                <a:ext uri="{63B3BB69-23CF-44E3-9099-C40C66FF867C}">
                  <a14:compatExt spid="_x0000_s28754"/>
                </a:ext>
                <a:ext uri="{FF2B5EF4-FFF2-40B4-BE49-F238E27FC236}">
                  <a16:creationId xmlns:a16="http://schemas.microsoft.com/office/drawing/2014/main" id="{00000000-0008-0000-02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14</xdr:col>
          <xdr:colOff>0</xdr:colOff>
          <xdr:row>147</xdr:row>
          <xdr:rowOff>0</xdr:rowOff>
        </xdr:to>
        <xdr:sp macro="" textlink="">
          <xdr:nvSpPr>
            <xdr:cNvPr id="28755" name="Check Box 83" hidden="1">
              <a:extLst>
                <a:ext uri="{63B3BB69-23CF-44E3-9099-C40C66FF867C}">
                  <a14:compatExt spid="_x0000_s28755"/>
                </a:ext>
                <a:ext uri="{FF2B5EF4-FFF2-40B4-BE49-F238E27FC236}">
                  <a16:creationId xmlns:a16="http://schemas.microsoft.com/office/drawing/2014/main" id="{00000000-0008-0000-0200-00005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14</xdr:col>
          <xdr:colOff>0</xdr:colOff>
          <xdr:row>148</xdr:row>
          <xdr:rowOff>0</xdr:rowOff>
        </xdr:to>
        <xdr:sp macro="" textlink="">
          <xdr:nvSpPr>
            <xdr:cNvPr id="28756" name="Check Box 84" hidden="1">
              <a:extLst>
                <a:ext uri="{63B3BB69-23CF-44E3-9099-C40C66FF867C}">
                  <a14:compatExt spid="_x0000_s28756"/>
                </a:ext>
                <a:ext uri="{FF2B5EF4-FFF2-40B4-BE49-F238E27FC236}">
                  <a16:creationId xmlns:a16="http://schemas.microsoft.com/office/drawing/2014/main" id="{00000000-0008-0000-0200-00005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148</xdr:row>
          <xdr:rowOff>0</xdr:rowOff>
        </xdr:from>
        <xdr:to>
          <xdr:col>14</xdr:col>
          <xdr:colOff>0</xdr:colOff>
          <xdr:row>149</xdr:row>
          <xdr:rowOff>0</xdr:rowOff>
        </xdr:to>
        <xdr:sp macro="" textlink="">
          <xdr:nvSpPr>
            <xdr:cNvPr id="28757" name="Check Box 85" hidden="1">
              <a:extLst>
                <a:ext uri="{63B3BB69-23CF-44E3-9099-C40C66FF867C}">
                  <a14:compatExt spid="_x0000_s28757"/>
                </a:ext>
                <a:ext uri="{FF2B5EF4-FFF2-40B4-BE49-F238E27FC236}">
                  <a16:creationId xmlns:a16="http://schemas.microsoft.com/office/drawing/2014/main" id="{00000000-0008-0000-0200-00005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14</xdr:col>
          <xdr:colOff>0</xdr:colOff>
          <xdr:row>150</xdr:row>
          <xdr:rowOff>0</xdr:rowOff>
        </xdr:to>
        <xdr:sp macro="" textlink="">
          <xdr:nvSpPr>
            <xdr:cNvPr id="28758" name="Check Box 86" hidden="1">
              <a:extLst>
                <a:ext uri="{63B3BB69-23CF-44E3-9099-C40C66FF867C}">
                  <a14:compatExt spid="_x0000_s28758"/>
                </a:ext>
                <a:ext uri="{FF2B5EF4-FFF2-40B4-BE49-F238E27FC236}">
                  <a16:creationId xmlns:a16="http://schemas.microsoft.com/office/drawing/2014/main" id="{00000000-0008-0000-0200-00005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14</xdr:col>
          <xdr:colOff>0</xdr:colOff>
          <xdr:row>151</xdr:row>
          <xdr:rowOff>0</xdr:rowOff>
        </xdr:to>
        <xdr:sp macro="" textlink="">
          <xdr:nvSpPr>
            <xdr:cNvPr id="28759" name="Check Box 87" hidden="1">
              <a:extLst>
                <a:ext uri="{63B3BB69-23CF-44E3-9099-C40C66FF867C}">
                  <a14:compatExt spid="_x0000_s28759"/>
                </a:ext>
                <a:ext uri="{FF2B5EF4-FFF2-40B4-BE49-F238E27FC236}">
                  <a16:creationId xmlns:a16="http://schemas.microsoft.com/office/drawing/2014/main" id="{00000000-0008-0000-0200-00005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14</xdr:col>
          <xdr:colOff>0</xdr:colOff>
          <xdr:row>152</xdr:row>
          <xdr:rowOff>0</xdr:rowOff>
        </xdr:to>
        <xdr:sp macro="" textlink="">
          <xdr:nvSpPr>
            <xdr:cNvPr id="28760" name="Check Box 88" hidden="1">
              <a:extLst>
                <a:ext uri="{63B3BB69-23CF-44E3-9099-C40C66FF867C}">
                  <a14:compatExt spid="_x0000_s28760"/>
                </a:ext>
                <a:ext uri="{FF2B5EF4-FFF2-40B4-BE49-F238E27FC236}">
                  <a16:creationId xmlns:a16="http://schemas.microsoft.com/office/drawing/2014/main" id="{00000000-0008-0000-0200-00005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14</xdr:col>
          <xdr:colOff>0</xdr:colOff>
          <xdr:row>153</xdr:row>
          <xdr:rowOff>0</xdr:rowOff>
        </xdr:to>
        <xdr:sp macro="" textlink="">
          <xdr:nvSpPr>
            <xdr:cNvPr id="28761" name="Check Box 89" hidden="1">
              <a:extLst>
                <a:ext uri="{63B3BB69-23CF-44E3-9099-C40C66FF867C}">
                  <a14:compatExt spid="_x0000_s28761"/>
                </a:ext>
                <a:ext uri="{FF2B5EF4-FFF2-40B4-BE49-F238E27FC236}">
                  <a16:creationId xmlns:a16="http://schemas.microsoft.com/office/drawing/2014/main" id="{00000000-0008-0000-0200-00005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14</xdr:col>
          <xdr:colOff>0</xdr:colOff>
          <xdr:row>154</xdr:row>
          <xdr:rowOff>0</xdr:rowOff>
        </xdr:to>
        <xdr:sp macro="" textlink="">
          <xdr:nvSpPr>
            <xdr:cNvPr id="28762" name="Check Box 90" hidden="1">
              <a:extLst>
                <a:ext uri="{63B3BB69-23CF-44E3-9099-C40C66FF867C}">
                  <a14:compatExt spid="_x0000_s28762"/>
                </a:ext>
                <a:ext uri="{FF2B5EF4-FFF2-40B4-BE49-F238E27FC236}">
                  <a16:creationId xmlns:a16="http://schemas.microsoft.com/office/drawing/2014/main" id="{00000000-0008-0000-0200-00005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154</xdr:row>
          <xdr:rowOff>0</xdr:rowOff>
        </xdr:from>
        <xdr:to>
          <xdr:col>14</xdr:col>
          <xdr:colOff>0</xdr:colOff>
          <xdr:row>155</xdr:row>
          <xdr:rowOff>0</xdr:rowOff>
        </xdr:to>
        <xdr:sp macro="" textlink="">
          <xdr:nvSpPr>
            <xdr:cNvPr id="28763" name="Check Box 91" hidden="1">
              <a:extLst>
                <a:ext uri="{63B3BB69-23CF-44E3-9099-C40C66FF867C}">
                  <a14:compatExt spid="_x0000_s28763"/>
                </a:ext>
                <a:ext uri="{FF2B5EF4-FFF2-40B4-BE49-F238E27FC236}">
                  <a16:creationId xmlns:a16="http://schemas.microsoft.com/office/drawing/2014/main" id="{00000000-0008-0000-0200-00005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14</xdr:col>
          <xdr:colOff>0</xdr:colOff>
          <xdr:row>156</xdr:row>
          <xdr:rowOff>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02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167</xdr:row>
          <xdr:rowOff>0</xdr:rowOff>
        </xdr:from>
        <xdr:to>
          <xdr:col>14</xdr:col>
          <xdr:colOff>0</xdr:colOff>
          <xdr:row>168</xdr:row>
          <xdr:rowOff>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02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168</xdr:row>
          <xdr:rowOff>0</xdr:rowOff>
        </xdr:from>
        <xdr:to>
          <xdr:col>14</xdr:col>
          <xdr:colOff>0</xdr:colOff>
          <xdr:row>169</xdr:row>
          <xdr:rowOff>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02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169</xdr:row>
          <xdr:rowOff>0</xdr:rowOff>
        </xdr:from>
        <xdr:to>
          <xdr:col>14</xdr:col>
          <xdr:colOff>0</xdr:colOff>
          <xdr:row>170</xdr:row>
          <xdr:rowOff>0</xdr:rowOff>
        </xdr:to>
        <xdr:sp macro="" textlink="">
          <xdr:nvSpPr>
            <xdr:cNvPr id="28768" name="Check Box 96" hidden="1">
              <a:extLst>
                <a:ext uri="{63B3BB69-23CF-44E3-9099-C40C66FF867C}">
                  <a14:compatExt spid="_x0000_s28768"/>
                </a:ext>
                <a:ext uri="{FF2B5EF4-FFF2-40B4-BE49-F238E27FC236}">
                  <a16:creationId xmlns:a16="http://schemas.microsoft.com/office/drawing/2014/main" id="{00000000-0008-0000-02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170</xdr:row>
          <xdr:rowOff>0</xdr:rowOff>
        </xdr:from>
        <xdr:to>
          <xdr:col>14</xdr:col>
          <xdr:colOff>0</xdr:colOff>
          <xdr:row>171</xdr:row>
          <xdr:rowOff>0</xdr:rowOff>
        </xdr:to>
        <xdr:sp macro="" textlink="">
          <xdr:nvSpPr>
            <xdr:cNvPr id="28769" name="Check Box 97" hidden="1">
              <a:extLst>
                <a:ext uri="{63B3BB69-23CF-44E3-9099-C40C66FF867C}">
                  <a14:compatExt spid="_x0000_s28769"/>
                </a:ext>
                <a:ext uri="{FF2B5EF4-FFF2-40B4-BE49-F238E27FC236}">
                  <a16:creationId xmlns:a16="http://schemas.microsoft.com/office/drawing/2014/main" id="{00000000-0008-0000-02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14</xdr:col>
          <xdr:colOff>0</xdr:colOff>
          <xdr:row>172</xdr:row>
          <xdr:rowOff>0</xdr:rowOff>
        </xdr:to>
        <xdr:sp macro="" textlink="">
          <xdr:nvSpPr>
            <xdr:cNvPr id="28770" name="Check Box 98" hidden="1">
              <a:extLst>
                <a:ext uri="{63B3BB69-23CF-44E3-9099-C40C66FF867C}">
                  <a14:compatExt spid="_x0000_s28770"/>
                </a:ext>
                <a:ext uri="{FF2B5EF4-FFF2-40B4-BE49-F238E27FC236}">
                  <a16:creationId xmlns:a16="http://schemas.microsoft.com/office/drawing/2014/main" id="{00000000-0008-0000-02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14</xdr:col>
          <xdr:colOff>0</xdr:colOff>
          <xdr:row>173</xdr:row>
          <xdr:rowOff>0</xdr:rowOff>
        </xdr:to>
        <xdr:sp macro="" textlink="">
          <xdr:nvSpPr>
            <xdr:cNvPr id="28771" name="Check Box 99" hidden="1">
              <a:extLst>
                <a:ext uri="{63B3BB69-23CF-44E3-9099-C40C66FF867C}">
                  <a14:compatExt spid="_x0000_s28771"/>
                </a:ext>
                <a:ext uri="{FF2B5EF4-FFF2-40B4-BE49-F238E27FC236}">
                  <a16:creationId xmlns:a16="http://schemas.microsoft.com/office/drawing/2014/main" id="{00000000-0008-0000-0200-00006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173</xdr:row>
          <xdr:rowOff>0</xdr:rowOff>
        </xdr:from>
        <xdr:to>
          <xdr:col>14</xdr:col>
          <xdr:colOff>0</xdr:colOff>
          <xdr:row>174</xdr:row>
          <xdr:rowOff>0</xdr:rowOff>
        </xdr:to>
        <xdr:sp macro="" textlink="">
          <xdr:nvSpPr>
            <xdr:cNvPr id="28772" name="Check Box 100" hidden="1">
              <a:extLst>
                <a:ext uri="{63B3BB69-23CF-44E3-9099-C40C66FF867C}">
                  <a14:compatExt spid="_x0000_s28772"/>
                </a:ext>
                <a:ext uri="{FF2B5EF4-FFF2-40B4-BE49-F238E27FC236}">
                  <a16:creationId xmlns:a16="http://schemas.microsoft.com/office/drawing/2014/main" id="{00000000-0008-0000-0200-00006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174</xdr:row>
          <xdr:rowOff>0</xdr:rowOff>
        </xdr:from>
        <xdr:to>
          <xdr:col>14</xdr:col>
          <xdr:colOff>0</xdr:colOff>
          <xdr:row>175</xdr:row>
          <xdr:rowOff>0</xdr:rowOff>
        </xdr:to>
        <xdr:sp macro="" textlink="">
          <xdr:nvSpPr>
            <xdr:cNvPr id="28773" name="Check Box 101" hidden="1">
              <a:extLst>
                <a:ext uri="{63B3BB69-23CF-44E3-9099-C40C66FF867C}">
                  <a14:compatExt spid="_x0000_s28773"/>
                </a:ext>
                <a:ext uri="{FF2B5EF4-FFF2-40B4-BE49-F238E27FC236}">
                  <a16:creationId xmlns:a16="http://schemas.microsoft.com/office/drawing/2014/main" id="{00000000-0008-0000-0200-00006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175</xdr:row>
          <xdr:rowOff>0</xdr:rowOff>
        </xdr:from>
        <xdr:to>
          <xdr:col>14</xdr:col>
          <xdr:colOff>0</xdr:colOff>
          <xdr:row>176</xdr:row>
          <xdr:rowOff>0</xdr:rowOff>
        </xdr:to>
        <xdr:sp macro="" textlink="">
          <xdr:nvSpPr>
            <xdr:cNvPr id="28774" name="Check Box 102" hidden="1">
              <a:extLst>
                <a:ext uri="{63B3BB69-23CF-44E3-9099-C40C66FF867C}">
                  <a14:compatExt spid="_x0000_s28774"/>
                </a:ext>
                <a:ext uri="{FF2B5EF4-FFF2-40B4-BE49-F238E27FC236}">
                  <a16:creationId xmlns:a16="http://schemas.microsoft.com/office/drawing/2014/main" id="{00000000-0008-0000-0200-00006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176</xdr:row>
          <xdr:rowOff>0</xdr:rowOff>
        </xdr:from>
        <xdr:to>
          <xdr:col>14</xdr:col>
          <xdr:colOff>0</xdr:colOff>
          <xdr:row>177</xdr:row>
          <xdr:rowOff>0</xdr:rowOff>
        </xdr:to>
        <xdr:sp macro="" textlink="">
          <xdr:nvSpPr>
            <xdr:cNvPr id="28775" name="Check Box 103" hidden="1">
              <a:extLst>
                <a:ext uri="{63B3BB69-23CF-44E3-9099-C40C66FF867C}">
                  <a14:compatExt spid="_x0000_s28775"/>
                </a:ext>
                <a:ext uri="{FF2B5EF4-FFF2-40B4-BE49-F238E27FC236}">
                  <a16:creationId xmlns:a16="http://schemas.microsoft.com/office/drawing/2014/main" id="{00000000-0008-0000-0200-00006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14</xdr:col>
          <xdr:colOff>0</xdr:colOff>
          <xdr:row>87</xdr:row>
          <xdr:rowOff>0</xdr:rowOff>
        </xdr:to>
        <xdr:sp macro="" textlink="">
          <xdr:nvSpPr>
            <xdr:cNvPr id="28777" name="Check Box 105" hidden="1">
              <a:extLst>
                <a:ext uri="{63B3BB69-23CF-44E3-9099-C40C66FF867C}">
                  <a14:compatExt spid="_x0000_s28777"/>
                </a:ext>
                <a:ext uri="{FF2B5EF4-FFF2-40B4-BE49-F238E27FC236}">
                  <a16:creationId xmlns:a16="http://schemas.microsoft.com/office/drawing/2014/main" id="{00000000-0008-0000-0200-00006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14</xdr:col>
          <xdr:colOff>0</xdr:colOff>
          <xdr:row>157</xdr:row>
          <xdr:rowOff>0</xdr:rowOff>
        </xdr:to>
        <xdr:sp macro="" textlink="">
          <xdr:nvSpPr>
            <xdr:cNvPr id="28787" name="Check Box 115" hidden="1">
              <a:extLst>
                <a:ext uri="{63B3BB69-23CF-44E3-9099-C40C66FF867C}">
                  <a14:compatExt spid="_x0000_s28787"/>
                </a:ext>
                <a:ext uri="{FF2B5EF4-FFF2-40B4-BE49-F238E27FC236}">
                  <a16:creationId xmlns:a16="http://schemas.microsoft.com/office/drawing/2014/main" id="{00000000-0008-0000-0200-00007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14</xdr:col>
          <xdr:colOff>0</xdr:colOff>
          <xdr:row>158</xdr:row>
          <xdr:rowOff>0</xdr:rowOff>
        </xdr:to>
        <xdr:sp macro="" textlink="">
          <xdr:nvSpPr>
            <xdr:cNvPr id="28791" name="Check Box 119" hidden="1">
              <a:extLst>
                <a:ext uri="{63B3BB69-23CF-44E3-9099-C40C66FF867C}">
                  <a14:compatExt spid="_x0000_s28791"/>
                </a:ext>
                <a:ext uri="{FF2B5EF4-FFF2-40B4-BE49-F238E27FC236}">
                  <a16:creationId xmlns:a16="http://schemas.microsoft.com/office/drawing/2014/main" id="{00000000-0008-0000-0200-00007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14</xdr:col>
          <xdr:colOff>0</xdr:colOff>
          <xdr:row>159</xdr:row>
          <xdr:rowOff>0</xdr:rowOff>
        </xdr:to>
        <xdr:sp macro="" textlink="">
          <xdr:nvSpPr>
            <xdr:cNvPr id="28797" name="Check Box 125" hidden="1">
              <a:extLst>
                <a:ext uri="{63B3BB69-23CF-44E3-9099-C40C66FF867C}">
                  <a14:compatExt spid="_x0000_s28797"/>
                </a:ext>
                <a:ext uri="{FF2B5EF4-FFF2-40B4-BE49-F238E27FC236}">
                  <a16:creationId xmlns:a16="http://schemas.microsoft.com/office/drawing/2014/main" id="{00000000-0008-0000-0200-00007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14</xdr:col>
          <xdr:colOff>0</xdr:colOff>
          <xdr:row>160</xdr:row>
          <xdr:rowOff>0</xdr:rowOff>
        </xdr:to>
        <xdr:sp macro="" textlink="">
          <xdr:nvSpPr>
            <xdr:cNvPr id="28803" name="Check Box 131" hidden="1">
              <a:extLst>
                <a:ext uri="{63B3BB69-23CF-44E3-9099-C40C66FF867C}">
                  <a14:compatExt spid="_x0000_s28803"/>
                </a:ext>
                <a:ext uri="{FF2B5EF4-FFF2-40B4-BE49-F238E27FC236}">
                  <a16:creationId xmlns:a16="http://schemas.microsoft.com/office/drawing/2014/main" id="{00000000-0008-0000-0200-00008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14</xdr:col>
          <xdr:colOff>0</xdr:colOff>
          <xdr:row>161</xdr:row>
          <xdr:rowOff>0</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02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14</xdr:col>
          <xdr:colOff>0</xdr:colOff>
          <xdr:row>162</xdr:row>
          <xdr:rowOff>0</xdr:rowOff>
        </xdr:to>
        <xdr:sp macro="" textlink="">
          <xdr:nvSpPr>
            <xdr:cNvPr id="28815" name="Check Box 143" hidden="1">
              <a:extLst>
                <a:ext uri="{63B3BB69-23CF-44E3-9099-C40C66FF867C}">
                  <a14:compatExt spid="_x0000_s28815"/>
                </a:ext>
                <a:ext uri="{FF2B5EF4-FFF2-40B4-BE49-F238E27FC236}">
                  <a16:creationId xmlns:a16="http://schemas.microsoft.com/office/drawing/2014/main" id="{00000000-0008-0000-0200-00008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14</xdr:col>
          <xdr:colOff>0</xdr:colOff>
          <xdr:row>163</xdr:row>
          <xdr:rowOff>0</xdr:rowOff>
        </xdr:to>
        <xdr:sp macro="" textlink="">
          <xdr:nvSpPr>
            <xdr:cNvPr id="28821" name="Check Box 149" hidden="1">
              <a:extLst>
                <a:ext uri="{63B3BB69-23CF-44E3-9099-C40C66FF867C}">
                  <a14:compatExt spid="_x0000_s28821"/>
                </a:ext>
                <a:ext uri="{FF2B5EF4-FFF2-40B4-BE49-F238E27FC236}">
                  <a16:creationId xmlns:a16="http://schemas.microsoft.com/office/drawing/2014/main" id="{00000000-0008-0000-0200-00009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14</xdr:col>
          <xdr:colOff>0</xdr:colOff>
          <xdr:row>164</xdr:row>
          <xdr:rowOff>0</xdr:rowOff>
        </xdr:to>
        <xdr:sp macro="" textlink="">
          <xdr:nvSpPr>
            <xdr:cNvPr id="28827" name="Check Box 155" hidden="1">
              <a:extLst>
                <a:ext uri="{63B3BB69-23CF-44E3-9099-C40C66FF867C}">
                  <a14:compatExt spid="_x0000_s28827"/>
                </a:ext>
                <a:ext uri="{FF2B5EF4-FFF2-40B4-BE49-F238E27FC236}">
                  <a16:creationId xmlns:a16="http://schemas.microsoft.com/office/drawing/2014/main" id="{00000000-0008-0000-0200-00009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14</xdr:col>
          <xdr:colOff>0</xdr:colOff>
          <xdr:row>165</xdr:row>
          <xdr:rowOff>0</xdr:rowOff>
        </xdr:to>
        <xdr:sp macro="" textlink="">
          <xdr:nvSpPr>
            <xdr:cNvPr id="28833" name="Check Box 161" hidden="1">
              <a:extLst>
                <a:ext uri="{63B3BB69-23CF-44E3-9099-C40C66FF867C}">
                  <a14:compatExt spid="_x0000_s28833"/>
                </a:ext>
                <a:ext uri="{FF2B5EF4-FFF2-40B4-BE49-F238E27FC236}">
                  <a16:creationId xmlns:a16="http://schemas.microsoft.com/office/drawing/2014/main" id="{00000000-0008-0000-0200-0000A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14</xdr:col>
          <xdr:colOff>0</xdr:colOff>
          <xdr:row>166</xdr:row>
          <xdr:rowOff>0</xdr:rowOff>
        </xdr:to>
        <xdr:sp macro="" textlink="">
          <xdr:nvSpPr>
            <xdr:cNvPr id="28839" name="Check Box 167" hidden="1">
              <a:extLst>
                <a:ext uri="{63B3BB69-23CF-44E3-9099-C40C66FF867C}">
                  <a14:compatExt spid="_x0000_s28839"/>
                </a:ext>
                <a:ext uri="{FF2B5EF4-FFF2-40B4-BE49-F238E27FC236}">
                  <a16:creationId xmlns:a16="http://schemas.microsoft.com/office/drawing/2014/main" id="{00000000-0008-0000-0200-0000A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166</xdr:row>
          <xdr:rowOff>0</xdr:rowOff>
        </xdr:from>
        <xdr:to>
          <xdr:col>14</xdr:col>
          <xdr:colOff>0</xdr:colOff>
          <xdr:row>167</xdr:row>
          <xdr:rowOff>0</xdr:rowOff>
        </xdr:to>
        <xdr:sp macro="" textlink="">
          <xdr:nvSpPr>
            <xdr:cNvPr id="28842" name="Check Box 170" hidden="1">
              <a:extLst>
                <a:ext uri="{63B3BB69-23CF-44E3-9099-C40C66FF867C}">
                  <a14:compatExt spid="_x0000_s28842"/>
                </a:ext>
                <a:ext uri="{FF2B5EF4-FFF2-40B4-BE49-F238E27FC236}">
                  <a16:creationId xmlns:a16="http://schemas.microsoft.com/office/drawing/2014/main" id="{00000000-0008-0000-0200-0000A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14</xdr:col>
          <xdr:colOff>0</xdr:colOff>
          <xdr:row>98</xdr:row>
          <xdr:rowOff>0</xdr:rowOff>
        </xdr:to>
        <xdr:sp macro="" textlink="">
          <xdr:nvSpPr>
            <xdr:cNvPr id="28872" name="Check Box 200" hidden="1">
              <a:extLst>
                <a:ext uri="{63B3BB69-23CF-44E3-9099-C40C66FF867C}">
                  <a14:compatExt spid="_x0000_s28872"/>
                </a:ext>
                <a:ext uri="{FF2B5EF4-FFF2-40B4-BE49-F238E27FC236}">
                  <a16:creationId xmlns:a16="http://schemas.microsoft.com/office/drawing/2014/main" id="{00000000-0008-0000-0200-0000C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14</xdr:col>
          <xdr:colOff>0</xdr:colOff>
          <xdr:row>99</xdr:row>
          <xdr:rowOff>0</xdr:rowOff>
        </xdr:to>
        <xdr:sp macro="" textlink="">
          <xdr:nvSpPr>
            <xdr:cNvPr id="28873" name="Check Box 201" hidden="1">
              <a:extLst>
                <a:ext uri="{63B3BB69-23CF-44E3-9099-C40C66FF867C}">
                  <a14:compatExt spid="_x0000_s28873"/>
                </a:ext>
                <a:ext uri="{FF2B5EF4-FFF2-40B4-BE49-F238E27FC236}">
                  <a16:creationId xmlns:a16="http://schemas.microsoft.com/office/drawing/2014/main" id="{00000000-0008-0000-0200-0000C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14</xdr:col>
          <xdr:colOff>0</xdr:colOff>
          <xdr:row>100</xdr:row>
          <xdr:rowOff>0</xdr:rowOff>
        </xdr:to>
        <xdr:sp macro="" textlink="">
          <xdr:nvSpPr>
            <xdr:cNvPr id="28874" name="Check Box 202" hidden="1">
              <a:extLst>
                <a:ext uri="{63B3BB69-23CF-44E3-9099-C40C66FF867C}">
                  <a14:compatExt spid="_x0000_s28874"/>
                </a:ext>
                <a:ext uri="{FF2B5EF4-FFF2-40B4-BE49-F238E27FC236}">
                  <a16:creationId xmlns:a16="http://schemas.microsoft.com/office/drawing/2014/main" id="{00000000-0008-0000-0200-0000C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0</xdr:rowOff>
        </xdr:from>
        <xdr:to>
          <xdr:col>14</xdr:col>
          <xdr:colOff>0</xdr:colOff>
          <xdr:row>101</xdr:row>
          <xdr:rowOff>0</xdr:rowOff>
        </xdr:to>
        <xdr:sp macro="" textlink="">
          <xdr:nvSpPr>
            <xdr:cNvPr id="28875" name="Check Box 203" hidden="1">
              <a:extLst>
                <a:ext uri="{63B3BB69-23CF-44E3-9099-C40C66FF867C}">
                  <a14:compatExt spid="_x0000_s28875"/>
                </a:ext>
                <a:ext uri="{FF2B5EF4-FFF2-40B4-BE49-F238E27FC236}">
                  <a16:creationId xmlns:a16="http://schemas.microsoft.com/office/drawing/2014/main" id="{00000000-0008-0000-0200-0000C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14</xdr:col>
          <xdr:colOff>0</xdr:colOff>
          <xdr:row>102</xdr:row>
          <xdr:rowOff>0</xdr:rowOff>
        </xdr:to>
        <xdr:sp macro="" textlink="">
          <xdr:nvSpPr>
            <xdr:cNvPr id="28876" name="Check Box 204" hidden="1">
              <a:extLst>
                <a:ext uri="{63B3BB69-23CF-44E3-9099-C40C66FF867C}">
                  <a14:compatExt spid="_x0000_s28876"/>
                </a:ext>
                <a:ext uri="{FF2B5EF4-FFF2-40B4-BE49-F238E27FC236}">
                  <a16:creationId xmlns:a16="http://schemas.microsoft.com/office/drawing/2014/main" id="{00000000-0008-0000-0200-0000C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14</xdr:col>
          <xdr:colOff>0</xdr:colOff>
          <xdr:row>103</xdr:row>
          <xdr:rowOff>0</xdr:rowOff>
        </xdr:to>
        <xdr:sp macro="" textlink="">
          <xdr:nvSpPr>
            <xdr:cNvPr id="28877" name="Check Box 205" hidden="1">
              <a:extLst>
                <a:ext uri="{63B3BB69-23CF-44E3-9099-C40C66FF867C}">
                  <a14:compatExt spid="_x0000_s28877"/>
                </a:ext>
                <a:ext uri="{FF2B5EF4-FFF2-40B4-BE49-F238E27FC236}">
                  <a16:creationId xmlns:a16="http://schemas.microsoft.com/office/drawing/2014/main" id="{00000000-0008-0000-0200-0000C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14</xdr:col>
          <xdr:colOff>0</xdr:colOff>
          <xdr:row>104</xdr:row>
          <xdr:rowOff>0</xdr:rowOff>
        </xdr:to>
        <xdr:sp macro="" textlink="">
          <xdr:nvSpPr>
            <xdr:cNvPr id="28878" name="Check Box 206" hidden="1">
              <a:extLst>
                <a:ext uri="{63B3BB69-23CF-44E3-9099-C40C66FF867C}">
                  <a14:compatExt spid="_x0000_s28878"/>
                </a:ext>
                <a:ext uri="{FF2B5EF4-FFF2-40B4-BE49-F238E27FC236}">
                  <a16:creationId xmlns:a16="http://schemas.microsoft.com/office/drawing/2014/main" id="{00000000-0008-0000-0200-0000C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14</xdr:col>
          <xdr:colOff>0</xdr:colOff>
          <xdr:row>105</xdr:row>
          <xdr:rowOff>0</xdr:rowOff>
        </xdr:to>
        <xdr:sp macro="" textlink="">
          <xdr:nvSpPr>
            <xdr:cNvPr id="28879" name="Check Box 207" hidden="1">
              <a:extLst>
                <a:ext uri="{63B3BB69-23CF-44E3-9099-C40C66FF867C}">
                  <a14:compatExt spid="_x0000_s28879"/>
                </a:ext>
                <a:ext uri="{FF2B5EF4-FFF2-40B4-BE49-F238E27FC236}">
                  <a16:creationId xmlns:a16="http://schemas.microsoft.com/office/drawing/2014/main" id="{00000000-0008-0000-0200-0000C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14</xdr:col>
          <xdr:colOff>0</xdr:colOff>
          <xdr:row>106</xdr:row>
          <xdr:rowOff>0</xdr:rowOff>
        </xdr:to>
        <xdr:sp macro="" textlink="">
          <xdr:nvSpPr>
            <xdr:cNvPr id="28880" name="Check Box 208" hidden="1">
              <a:extLst>
                <a:ext uri="{63B3BB69-23CF-44E3-9099-C40C66FF867C}">
                  <a14:compatExt spid="_x0000_s28880"/>
                </a:ext>
                <a:ext uri="{FF2B5EF4-FFF2-40B4-BE49-F238E27FC236}">
                  <a16:creationId xmlns:a16="http://schemas.microsoft.com/office/drawing/2014/main" id="{00000000-0008-0000-0200-0000D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106</xdr:row>
          <xdr:rowOff>0</xdr:rowOff>
        </xdr:from>
        <xdr:to>
          <xdr:col>14</xdr:col>
          <xdr:colOff>0</xdr:colOff>
          <xdr:row>107</xdr:row>
          <xdr:rowOff>0</xdr:rowOff>
        </xdr:to>
        <xdr:sp macro="" textlink="">
          <xdr:nvSpPr>
            <xdr:cNvPr id="28881" name="Check Box 209" hidden="1">
              <a:extLst>
                <a:ext uri="{63B3BB69-23CF-44E3-9099-C40C66FF867C}">
                  <a14:compatExt spid="_x0000_s28881"/>
                </a:ext>
                <a:ext uri="{FF2B5EF4-FFF2-40B4-BE49-F238E27FC236}">
                  <a16:creationId xmlns:a16="http://schemas.microsoft.com/office/drawing/2014/main" id="{00000000-0008-0000-0200-0000D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14</xdr:col>
          <xdr:colOff>0</xdr:colOff>
          <xdr:row>108</xdr:row>
          <xdr:rowOff>0</xdr:rowOff>
        </xdr:to>
        <xdr:sp macro="" textlink="">
          <xdr:nvSpPr>
            <xdr:cNvPr id="28882" name="Check Box 210" hidden="1">
              <a:extLst>
                <a:ext uri="{63B3BB69-23CF-44E3-9099-C40C66FF867C}">
                  <a14:compatExt spid="_x0000_s28882"/>
                </a:ext>
                <a:ext uri="{FF2B5EF4-FFF2-40B4-BE49-F238E27FC236}">
                  <a16:creationId xmlns:a16="http://schemas.microsoft.com/office/drawing/2014/main" id="{00000000-0008-0000-0200-0000D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14</xdr:col>
          <xdr:colOff>0</xdr:colOff>
          <xdr:row>109</xdr:row>
          <xdr:rowOff>0</xdr:rowOff>
        </xdr:to>
        <xdr:sp macro="" textlink="">
          <xdr:nvSpPr>
            <xdr:cNvPr id="28883" name="Check Box 211" hidden="1">
              <a:extLst>
                <a:ext uri="{63B3BB69-23CF-44E3-9099-C40C66FF867C}">
                  <a14:compatExt spid="_x0000_s28883"/>
                </a:ext>
                <a:ext uri="{FF2B5EF4-FFF2-40B4-BE49-F238E27FC236}">
                  <a16:creationId xmlns:a16="http://schemas.microsoft.com/office/drawing/2014/main" id="{00000000-0008-0000-0200-0000D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14</xdr:col>
          <xdr:colOff>0</xdr:colOff>
          <xdr:row>110</xdr:row>
          <xdr:rowOff>0</xdr:rowOff>
        </xdr:to>
        <xdr:sp macro="" textlink="">
          <xdr:nvSpPr>
            <xdr:cNvPr id="28884" name="Check Box 212" hidden="1">
              <a:extLst>
                <a:ext uri="{63B3BB69-23CF-44E3-9099-C40C66FF867C}">
                  <a14:compatExt spid="_x0000_s28884"/>
                </a:ext>
                <a:ext uri="{FF2B5EF4-FFF2-40B4-BE49-F238E27FC236}">
                  <a16:creationId xmlns:a16="http://schemas.microsoft.com/office/drawing/2014/main" id="{00000000-0008-0000-0200-0000D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14</xdr:col>
          <xdr:colOff>0</xdr:colOff>
          <xdr:row>111</xdr:row>
          <xdr:rowOff>0</xdr:rowOff>
        </xdr:to>
        <xdr:sp macro="" textlink="">
          <xdr:nvSpPr>
            <xdr:cNvPr id="28885" name="Check Box 213" hidden="1">
              <a:extLst>
                <a:ext uri="{63B3BB69-23CF-44E3-9099-C40C66FF867C}">
                  <a14:compatExt spid="_x0000_s28885"/>
                </a:ext>
                <a:ext uri="{FF2B5EF4-FFF2-40B4-BE49-F238E27FC236}">
                  <a16:creationId xmlns:a16="http://schemas.microsoft.com/office/drawing/2014/main" id="{00000000-0008-0000-0200-0000D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14</xdr:col>
          <xdr:colOff>0</xdr:colOff>
          <xdr:row>112</xdr:row>
          <xdr:rowOff>0</xdr:rowOff>
        </xdr:to>
        <xdr:sp macro="" textlink="">
          <xdr:nvSpPr>
            <xdr:cNvPr id="28886" name="Check Box 214" hidden="1">
              <a:extLst>
                <a:ext uri="{63B3BB69-23CF-44E3-9099-C40C66FF867C}">
                  <a14:compatExt spid="_x0000_s28886"/>
                </a:ext>
                <a:ext uri="{FF2B5EF4-FFF2-40B4-BE49-F238E27FC236}">
                  <a16:creationId xmlns:a16="http://schemas.microsoft.com/office/drawing/2014/main" id="{00000000-0008-0000-0200-0000D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112</xdr:row>
          <xdr:rowOff>0</xdr:rowOff>
        </xdr:from>
        <xdr:to>
          <xdr:col>14</xdr:col>
          <xdr:colOff>0</xdr:colOff>
          <xdr:row>113</xdr:row>
          <xdr:rowOff>0</xdr:rowOff>
        </xdr:to>
        <xdr:sp macro="" textlink="">
          <xdr:nvSpPr>
            <xdr:cNvPr id="28887" name="Check Box 215" hidden="1">
              <a:extLst>
                <a:ext uri="{63B3BB69-23CF-44E3-9099-C40C66FF867C}">
                  <a14:compatExt spid="_x0000_s28887"/>
                </a:ext>
                <a:ext uri="{FF2B5EF4-FFF2-40B4-BE49-F238E27FC236}">
                  <a16:creationId xmlns:a16="http://schemas.microsoft.com/office/drawing/2014/main" id="{00000000-0008-0000-0200-0000D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14</xdr:col>
          <xdr:colOff>0</xdr:colOff>
          <xdr:row>114</xdr:row>
          <xdr:rowOff>0</xdr:rowOff>
        </xdr:to>
        <xdr:sp macro="" textlink="">
          <xdr:nvSpPr>
            <xdr:cNvPr id="28888" name="Check Box 216" hidden="1">
              <a:extLst>
                <a:ext uri="{63B3BB69-23CF-44E3-9099-C40C66FF867C}">
                  <a14:compatExt spid="_x0000_s28888"/>
                </a:ext>
                <a:ext uri="{FF2B5EF4-FFF2-40B4-BE49-F238E27FC236}">
                  <a16:creationId xmlns:a16="http://schemas.microsoft.com/office/drawing/2014/main" id="{00000000-0008-0000-0200-0000D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8889" name="Check Box 217" hidden="1">
              <a:extLst>
                <a:ext uri="{63B3BB69-23CF-44E3-9099-C40C66FF867C}">
                  <a14:compatExt spid="_x0000_s28889"/>
                </a:ext>
                <a:ext uri="{FF2B5EF4-FFF2-40B4-BE49-F238E27FC236}">
                  <a16:creationId xmlns:a16="http://schemas.microsoft.com/office/drawing/2014/main" id="{00000000-0008-0000-0200-0000D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14</xdr:col>
          <xdr:colOff>0</xdr:colOff>
          <xdr:row>116</xdr:row>
          <xdr:rowOff>0</xdr:rowOff>
        </xdr:to>
        <xdr:sp macro="" textlink="">
          <xdr:nvSpPr>
            <xdr:cNvPr id="28890" name="Check Box 218" hidden="1">
              <a:extLst>
                <a:ext uri="{63B3BB69-23CF-44E3-9099-C40C66FF867C}">
                  <a14:compatExt spid="_x0000_s28890"/>
                </a:ext>
                <a:ext uri="{FF2B5EF4-FFF2-40B4-BE49-F238E27FC236}">
                  <a16:creationId xmlns:a16="http://schemas.microsoft.com/office/drawing/2014/main" id="{00000000-0008-0000-0200-0000D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14</xdr:col>
          <xdr:colOff>0</xdr:colOff>
          <xdr:row>117</xdr:row>
          <xdr:rowOff>0</xdr:rowOff>
        </xdr:to>
        <xdr:sp macro="" textlink="">
          <xdr:nvSpPr>
            <xdr:cNvPr id="28891" name="Check Box 219" hidden="1">
              <a:extLst>
                <a:ext uri="{63B3BB69-23CF-44E3-9099-C40C66FF867C}">
                  <a14:compatExt spid="_x0000_s28891"/>
                </a:ext>
                <a:ext uri="{FF2B5EF4-FFF2-40B4-BE49-F238E27FC236}">
                  <a16:creationId xmlns:a16="http://schemas.microsoft.com/office/drawing/2014/main" id="{00000000-0008-0000-0200-0000D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14</xdr:col>
          <xdr:colOff>0</xdr:colOff>
          <xdr:row>128</xdr:row>
          <xdr:rowOff>0</xdr:rowOff>
        </xdr:to>
        <xdr:sp macro="" textlink="">
          <xdr:nvSpPr>
            <xdr:cNvPr id="28892" name="Check Box 220" hidden="1">
              <a:extLst>
                <a:ext uri="{63B3BB69-23CF-44E3-9099-C40C66FF867C}">
                  <a14:compatExt spid="_x0000_s28892"/>
                </a:ext>
                <a:ext uri="{FF2B5EF4-FFF2-40B4-BE49-F238E27FC236}">
                  <a16:creationId xmlns:a16="http://schemas.microsoft.com/office/drawing/2014/main" id="{00000000-0008-0000-0200-0000D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14</xdr:col>
          <xdr:colOff>0</xdr:colOff>
          <xdr:row>130</xdr:row>
          <xdr:rowOff>0</xdr:rowOff>
        </xdr:to>
        <xdr:sp macro="" textlink="">
          <xdr:nvSpPr>
            <xdr:cNvPr id="28894" name="Check Box 222" hidden="1">
              <a:extLst>
                <a:ext uri="{63B3BB69-23CF-44E3-9099-C40C66FF867C}">
                  <a14:compatExt spid="_x0000_s28894"/>
                </a:ext>
                <a:ext uri="{FF2B5EF4-FFF2-40B4-BE49-F238E27FC236}">
                  <a16:creationId xmlns:a16="http://schemas.microsoft.com/office/drawing/2014/main" id="{00000000-0008-0000-0200-0000D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130</xdr:row>
          <xdr:rowOff>0</xdr:rowOff>
        </xdr:from>
        <xdr:to>
          <xdr:col>14</xdr:col>
          <xdr:colOff>0</xdr:colOff>
          <xdr:row>131</xdr:row>
          <xdr:rowOff>0</xdr:rowOff>
        </xdr:to>
        <xdr:sp macro="" textlink="">
          <xdr:nvSpPr>
            <xdr:cNvPr id="28895" name="Check Box 223" hidden="1">
              <a:extLst>
                <a:ext uri="{63B3BB69-23CF-44E3-9099-C40C66FF867C}">
                  <a14:compatExt spid="_x0000_s28895"/>
                </a:ext>
                <a:ext uri="{FF2B5EF4-FFF2-40B4-BE49-F238E27FC236}">
                  <a16:creationId xmlns:a16="http://schemas.microsoft.com/office/drawing/2014/main" id="{00000000-0008-0000-0200-0000D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14</xdr:col>
          <xdr:colOff>0</xdr:colOff>
          <xdr:row>132</xdr:row>
          <xdr:rowOff>0</xdr:rowOff>
        </xdr:to>
        <xdr:sp macro="" textlink="">
          <xdr:nvSpPr>
            <xdr:cNvPr id="28896" name="Check Box 224" hidden="1">
              <a:extLst>
                <a:ext uri="{63B3BB69-23CF-44E3-9099-C40C66FF867C}">
                  <a14:compatExt spid="_x0000_s28896"/>
                </a:ext>
                <a:ext uri="{FF2B5EF4-FFF2-40B4-BE49-F238E27FC236}">
                  <a16:creationId xmlns:a16="http://schemas.microsoft.com/office/drawing/2014/main" id="{00000000-0008-0000-0200-0000E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14</xdr:col>
          <xdr:colOff>0</xdr:colOff>
          <xdr:row>134</xdr:row>
          <xdr:rowOff>0</xdr:rowOff>
        </xdr:to>
        <xdr:sp macro="" textlink="">
          <xdr:nvSpPr>
            <xdr:cNvPr id="28898" name="Check Box 226" hidden="1">
              <a:extLst>
                <a:ext uri="{63B3BB69-23CF-44E3-9099-C40C66FF867C}">
                  <a14:compatExt spid="_x0000_s28898"/>
                </a:ext>
                <a:ext uri="{FF2B5EF4-FFF2-40B4-BE49-F238E27FC236}">
                  <a16:creationId xmlns:a16="http://schemas.microsoft.com/office/drawing/2014/main" id="{00000000-0008-0000-0200-0000E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14</xdr:col>
          <xdr:colOff>0</xdr:colOff>
          <xdr:row>135</xdr:row>
          <xdr:rowOff>0</xdr:rowOff>
        </xdr:to>
        <xdr:sp macro="" textlink="">
          <xdr:nvSpPr>
            <xdr:cNvPr id="28899" name="Check Box 227" hidden="1">
              <a:extLst>
                <a:ext uri="{63B3BB69-23CF-44E3-9099-C40C66FF867C}">
                  <a14:compatExt spid="_x0000_s28899"/>
                </a:ext>
                <a:ext uri="{FF2B5EF4-FFF2-40B4-BE49-F238E27FC236}">
                  <a16:creationId xmlns:a16="http://schemas.microsoft.com/office/drawing/2014/main" id="{00000000-0008-0000-0200-0000E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14</xdr:col>
          <xdr:colOff>0</xdr:colOff>
          <xdr:row>136</xdr:row>
          <xdr:rowOff>0</xdr:rowOff>
        </xdr:to>
        <xdr:sp macro="" textlink="">
          <xdr:nvSpPr>
            <xdr:cNvPr id="28900" name="Check Box 228" hidden="1">
              <a:extLst>
                <a:ext uri="{63B3BB69-23CF-44E3-9099-C40C66FF867C}">
                  <a14:compatExt spid="_x0000_s28900"/>
                </a:ext>
                <a:ext uri="{FF2B5EF4-FFF2-40B4-BE49-F238E27FC236}">
                  <a16:creationId xmlns:a16="http://schemas.microsoft.com/office/drawing/2014/main" id="{00000000-0008-0000-0200-0000E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136</xdr:row>
          <xdr:rowOff>0</xdr:rowOff>
        </xdr:from>
        <xdr:to>
          <xdr:col>14</xdr:col>
          <xdr:colOff>0</xdr:colOff>
          <xdr:row>137</xdr:row>
          <xdr:rowOff>0</xdr:rowOff>
        </xdr:to>
        <xdr:sp macro="" textlink="">
          <xdr:nvSpPr>
            <xdr:cNvPr id="28901" name="Check Box 229" hidden="1">
              <a:extLst>
                <a:ext uri="{63B3BB69-23CF-44E3-9099-C40C66FF867C}">
                  <a14:compatExt spid="_x0000_s28901"/>
                </a:ext>
                <a:ext uri="{FF2B5EF4-FFF2-40B4-BE49-F238E27FC236}">
                  <a16:creationId xmlns:a16="http://schemas.microsoft.com/office/drawing/2014/main" id="{00000000-0008-0000-0200-0000E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14</xdr:col>
          <xdr:colOff>0</xdr:colOff>
          <xdr:row>118</xdr:row>
          <xdr:rowOff>0</xdr:rowOff>
        </xdr:to>
        <xdr:sp macro="" textlink="">
          <xdr:nvSpPr>
            <xdr:cNvPr id="28904" name="Check Box 232" hidden="1">
              <a:extLst>
                <a:ext uri="{63B3BB69-23CF-44E3-9099-C40C66FF867C}">
                  <a14:compatExt spid="_x0000_s28904"/>
                </a:ext>
                <a:ext uri="{FF2B5EF4-FFF2-40B4-BE49-F238E27FC236}">
                  <a16:creationId xmlns:a16="http://schemas.microsoft.com/office/drawing/2014/main" id="{00000000-0008-0000-0200-0000E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118</xdr:row>
          <xdr:rowOff>0</xdr:rowOff>
        </xdr:from>
        <xdr:to>
          <xdr:col>14</xdr:col>
          <xdr:colOff>0</xdr:colOff>
          <xdr:row>119</xdr:row>
          <xdr:rowOff>0</xdr:rowOff>
        </xdr:to>
        <xdr:sp macro="" textlink="">
          <xdr:nvSpPr>
            <xdr:cNvPr id="28907" name="Check Box 235" hidden="1">
              <a:extLst>
                <a:ext uri="{63B3BB69-23CF-44E3-9099-C40C66FF867C}">
                  <a14:compatExt spid="_x0000_s28907"/>
                </a:ext>
                <a:ext uri="{FF2B5EF4-FFF2-40B4-BE49-F238E27FC236}">
                  <a16:creationId xmlns:a16="http://schemas.microsoft.com/office/drawing/2014/main" id="{00000000-0008-0000-0200-0000E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14</xdr:col>
          <xdr:colOff>0</xdr:colOff>
          <xdr:row>120</xdr:row>
          <xdr:rowOff>0</xdr:rowOff>
        </xdr:to>
        <xdr:sp macro="" textlink="">
          <xdr:nvSpPr>
            <xdr:cNvPr id="28911" name="Check Box 239" hidden="1">
              <a:extLst>
                <a:ext uri="{63B3BB69-23CF-44E3-9099-C40C66FF867C}">
                  <a14:compatExt spid="_x0000_s28911"/>
                </a:ext>
                <a:ext uri="{FF2B5EF4-FFF2-40B4-BE49-F238E27FC236}">
                  <a16:creationId xmlns:a16="http://schemas.microsoft.com/office/drawing/2014/main" id="{00000000-0008-0000-0200-0000E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14</xdr:col>
          <xdr:colOff>0</xdr:colOff>
          <xdr:row>121</xdr:row>
          <xdr:rowOff>0</xdr:rowOff>
        </xdr:to>
        <xdr:sp macro="" textlink="">
          <xdr:nvSpPr>
            <xdr:cNvPr id="28915" name="Check Box 243" hidden="1">
              <a:extLst>
                <a:ext uri="{63B3BB69-23CF-44E3-9099-C40C66FF867C}">
                  <a14:compatExt spid="_x0000_s28915"/>
                </a:ext>
                <a:ext uri="{FF2B5EF4-FFF2-40B4-BE49-F238E27FC236}">
                  <a16:creationId xmlns:a16="http://schemas.microsoft.com/office/drawing/2014/main" id="{00000000-0008-0000-0200-0000F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14</xdr:col>
          <xdr:colOff>0</xdr:colOff>
          <xdr:row>122</xdr:row>
          <xdr:rowOff>0</xdr:rowOff>
        </xdr:to>
        <xdr:sp macro="" textlink="">
          <xdr:nvSpPr>
            <xdr:cNvPr id="28919" name="Check Box 247" hidden="1">
              <a:extLst>
                <a:ext uri="{63B3BB69-23CF-44E3-9099-C40C66FF867C}">
                  <a14:compatExt spid="_x0000_s28919"/>
                </a:ext>
                <a:ext uri="{FF2B5EF4-FFF2-40B4-BE49-F238E27FC236}">
                  <a16:creationId xmlns:a16="http://schemas.microsoft.com/office/drawing/2014/main" id="{00000000-0008-0000-0200-0000F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14</xdr:col>
          <xdr:colOff>0</xdr:colOff>
          <xdr:row>123</xdr:row>
          <xdr:rowOff>0</xdr:rowOff>
        </xdr:to>
        <xdr:sp macro="" textlink="">
          <xdr:nvSpPr>
            <xdr:cNvPr id="28923" name="Check Box 251" hidden="1">
              <a:extLst>
                <a:ext uri="{63B3BB69-23CF-44E3-9099-C40C66FF867C}">
                  <a14:compatExt spid="_x0000_s28923"/>
                </a:ext>
                <a:ext uri="{FF2B5EF4-FFF2-40B4-BE49-F238E27FC236}">
                  <a16:creationId xmlns:a16="http://schemas.microsoft.com/office/drawing/2014/main" id="{00000000-0008-0000-0200-0000F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14</xdr:col>
          <xdr:colOff>0</xdr:colOff>
          <xdr:row>124</xdr:row>
          <xdr:rowOff>0</xdr:rowOff>
        </xdr:to>
        <xdr:sp macro="" textlink="">
          <xdr:nvSpPr>
            <xdr:cNvPr id="28927" name="Check Box 255" hidden="1">
              <a:extLst>
                <a:ext uri="{63B3BB69-23CF-44E3-9099-C40C66FF867C}">
                  <a14:compatExt spid="_x0000_s28927"/>
                </a:ext>
                <a:ext uri="{FF2B5EF4-FFF2-40B4-BE49-F238E27FC236}">
                  <a16:creationId xmlns:a16="http://schemas.microsoft.com/office/drawing/2014/main" id="{00000000-0008-0000-0200-0000F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124</xdr:row>
          <xdr:rowOff>0</xdr:rowOff>
        </xdr:from>
        <xdr:to>
          <xdr:col>14</xdr:col>
          <xdr:colOff>0</xdr:colOff>
          <xdr:row>125</xdr:row>
          <xdr:rowOff>0</xdr:rowOff>
        </xdr:to>
        <xdr:sp macro="" textlink="">
          <xdr:nvSpPr>
            <xdr:cNvPr id="28931" name="Check Box 259" hidden="1">
              <a:extLst>
                <a:ext uri="{63B3BB69-23CF-44E3-9099-C40C66FF867C}">
                  <a14:compatExt spid="_x0000_s28931"/>
                </a:ext>
                <a:ext uri="{FF2B5EF4-FFF2-40B4-BE49-F238E27FC236}">
                  <a16:creationId xmlns:a16="http://schemas.microsoft.com/office/drawing/2014/main" id="{00000000-0008-0000-0200-00000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14</xdr:col>
          <xdr:colOff>0</xdr:colOff>
          <xdr:row>126</xdr:row>
          <xdr:rowOff>0</xdr:rowOff>
        </xdr:to>
        <xdr:sp macro="" textlink="">
          <xdr:nvSpPr>
            <xdr:cNvPr id="28935" name="Check Box 263" hidden="1">
              <a:extLst>
                <a:ext uri="{63B3BB69-23CF-44E3-9099-C40C66FF867C}">
                  <a14:compatExt spid="_x0000_s28935"/>
                </a:ext>
                <a:ext uri="{FF2B5EF4-FFF2-40B4-BE49-F238E27FC236}">
                  <a16:creationId xmlns:a16="http://schemas.microsoft.com/office/drawing/2014/main" id="{00000000-0008-0000-0200-00000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14</xdr:col>
          <xdr:colOff>0</xdr:colOff>
          <xdr:row>127</xdr:row>
          <xdr:rowOff>0</xdr:rowOff>
        </xdr:to>
        <xdr:sp macro="" textlink="">
          <xdr:nvSpPr>
            <xdr:cNvPr id="28939" name="Check Box 267" hidden="1">
              <a:extLst>
                <a:ext uri="{63B3BB69-23CF-44E3-9099-C40C66FF867C}">
                  <a14:compatExt spid="_x0000_s28939"/>
                </a:ext>
                <a:ext uri="{FF2B5EF4-FFF2-40B4-BE49-F238E27FC236}">
                  <a16:creationId xmlns:a16="http://schemas.microsoft.com/office/drawing/2014/main" id="{00000000-0008-0000-0200-00000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71964</xdr:colOff>
      <xdr:row>2</xdr:row>
      <xdr:rowOff>53340</xdr:rowOff>
    </xdr:from>
    <xdr:to>
      <xdr:col>27</xdr:col>
      <xdr:colOff>313267</xdr:colOff>
      <xdr:row>7</xdr:row>
      <xdr:rowOff>0</xdr:rowOff>
    </xdr:to>
    <xdr:grpSp>
      <xdr:nvGrpSpPr>
        <xdr:cNvPr id="26" name="Group 12">
          <a:extLst>
            <a:ext uri="{FF2B5EF4-FFF2-40B4-BE49-F238E27FC236}">
              <a16:creationId xmlns:a16="http://schemas.microsoft.com/office/drawing/2014/main" id="{00000000-0008-0000-0200-00001A000000}"/>
            </a:ext>
          </a:extLst>
        </xdr:cNvPr>
        <xdr:cNvGrpSpPr/>
      </xdr:nvGrpSpPr>
      <xdr:grpSpPr>
        <a:xfrm>
          <a:off x="440264" y="408940"/>
          <a:ext cx="9817103" cy="835660"/>
          <a:chOff x="460584" y="419100"/>
          <a:chExt cx="10345423" cy="861060"/>
        </a:xfrm>
      </xdr:grpSpPr>
      <xdr:graphicFrame macro="">
        <xdr:nvGraphicFramePr>
          <xdr:cNvPr id="27" name="Diagram 16">
            <a:extLst>
              <a:ext uri="{FF2B5EF4-FFF2-40B4-BE49-F238E27FC236}">
                <a16:creationId xmlns:a16="http://schemas.microsoft.com/office/drawing/2014/main" id="{00000000-0008-0000-0200-00001B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28" name="Rectangle: Rounded Corners 4">
            <a:extLst>
              <a:ext uri="{FF2B5EF4-FFF2-40B4-BE49-F238E27FC236}">
                <a16:creationId xmlns:a16="http://schemas.microsoft.com/office/drawing/2014/main" id="{00000000-0008-0000-0200-00001C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29" name="Rectangle: Rounded Corners 15">
            <a:extLst>
              <a:ext uri="{FF2B5EF4-FFF2-40B4-BE49-F238E27FC236}">
                <a16:creationId xmlns:a16="http://schemas.microsoft.com/office/drawing/2014/main" id="{00000000-0008-0000-0200-00001D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30" name="Rectangle: Rounded Corners 9">
            <a:extLst>
              <a:ext uri="{FF2B5EF4-FFF2-40B4-BE49-F238E27FC236}">
                <a16:creationId xmlns:a16="http://schemas.microsoft.com/office/drawing/2014/main" id="{00000000-0008-0000-0200-00001E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31" name="Rectangle: Rounded Corners 17">
            <a:extLst>
              <a:ext uri="{FF2B5EF4-FFF2-40B4-BE49-F238E27FC236}">
                <a16:creationId xmlns:a16="http://schemas.microsoft.com/office/drawing/2014/main" id="{00000000-0008-0000-0200-00001F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14</xdr:col>
          <xdr:colOff>0</xdr:colOff>
          <xdr:row>129</xdr:row>
          <xdr:rowOff>0</xdr:rowOff>
        </xdr:to>
        <xdr:sp macro="" textlink="">
          <xdr:nvSpPr>
            <xdr:cNvPr id="28952" name="Check Box 280" hidden="1">
              <a:extLst>
                <a:ext uri="{63B3BB69-23CF-44E3-9099-C40C66FF867C}">
                  <a14:compatExt spid="_x0000_s28952"/>
                </a:ext>
                <a:ext uri="{FF2B5EF4-FFF2-40B4-BE49-F238E27FC236}">
                  <a16:creationId xmlns:a16="http://schemas.microsoft.com/office/drawing/2014/main" id="{00000000-0008-0000-0200-00001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14</xdr:col>
          <xdr:colOff>0</xdr:colOff>
          <xdr:row>133</xdr:row>
          <xdr:rowOff>0</xdr:rowOff>
        </xdr:to>
        <xdr:sp macro="" textlink="">
          <xdr:nvSpPr>
            <xdr:cNvPr id="28954" name="Check Box 282" hidden="1">
              <a:extLst>
                <a:ext uri="{63B3BB69-23CF-44E3-9099-C40C66FF867C}">
                  <a14:compatExt spid="_x0000_s28954"/>
                </a:ext>
                <a:ext uri="{FF2B5EF4-FFF2-40B4-BE49-F238E27FC236}">
                  <a16:creationId xmlns:a16="http://schemas.microsoft.com/office/drawing/2014/main" id="{00000000-0008-0000-0200-00001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8956" name="Check Box 284" hidden="1">
              <a:extLst>
                <a:ext uri="{63B3BB69-23CF-44E3-9099-C40C66FF867C}">
                  <a14:compatExt spid="_x0000_s28956"/>
                </a:ext>
                <a:ext uri="{FF2B5EF4-FFF2-40B4-BE49-F238E27FC236}">
                  <a16:creationId xmlns:a16="http://schemas.microsoft.com/office/drawing/2014/main" id="{00000000-0008-0000-0200-00001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167</xdr:row>
          <xdr:rowOff>0</xdr:rowOff>
        </xdr:from>
        <xdr:to>
          <xdr:col>14</xdr:col>
          <xdr:colOff>0</xdr:colOff>
          <xdr:row>168</xdr:row>
          <xdr:rowOff>0</xdr:rowOff>
        </xdr:to>
        <xdr:sp macro="" textlink="">
          <xdr:nvSpPr>
            <xdr:cNvPr id="28958" name="Check Box 286" hidden="1">
              <a:extLst>
                <a:ext uri="{63B3BB69-23CF-44E3-9099-C40C66FF867C}">
                  <a14:compatExt spid="_x0000_s28958"/>
                </a:ext>
                <a:ext uri="{FF2B5EF4-FFF2-40B4-BE49-F238E27FC236}">
                  <a16:creationId xmlns:a16="http://schemas.microsoft.com/office/drawing/2014/main" id="{00000000-0008-0000-0200-00001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168</xdr:row>
          <xdr:rowOff>0</xdr:rowOff>
        </xdr:from>
        <xdr:to>
          <xdr:col>14</xdr:col>
          <xdr:colOff>0</xdr:colOff>
          <xdr:row>169</xdr:row>
          <xdr:rowOff>0</xdr:rowOff>
        </xdr:to>
        <xdr:sp macro="" textlink="">
          <xdr:nvSpPr>
            <xdr:cNvPr id="28959" name="Check Box 287" hidden="1">
              <a:extLst>
                <a:ext uri="{63B3BB69-23CF-44E3-9099-C40C66FF867C}">
                  <a14:compatExt spid="_x0000_s28959"/>
                </a:ext>
                <a:ext uri="{FF2B5EF4-FFF2-40B4-BE49-F238E27FC236}">
                  <a16:creationId xmlns:a16="http://schemas.microsoft.com/office/drawing/2014/main" id="{00000000-0008-0000-0200-00001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169</xdr:row>
          <xdr:rowOff>0</xdr:rowOff>
        </xdr:from>
        <xdr:to>
          <xdr:col>14</xdr:col>
          <xdr:colOff>0</xdr:colOff>
          <xdr:row>170</xdr:row>
          <xdr:rowOff>0</xdr:rowOff>
        </xdr:to>
        <xdr:sp macro="" textlink="">
          <xdr:nvSpPr>
            <xdr:cNvPr id="28960" name="Check Box 288" hidden="1">
              <a:extLst>
                <a:ext uri="{63B3BB69-23CF-44E3-9099-C40C66FF867C}">
                  <a14:compatExt spid="_x0000_s28960"/>
                </a:ext>
                <a:ext uri="{FF2B5EF4-FFF2-40B4-BE49-F238E27FC236}">
                  <a16:creationId xmlns:a16="http://schemas.microsoft.com/office/drawing/2014/main" id="{00000000-0008-0000-0200-00002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170</xdr:row>
          <xdr:rowOff>0</xdr:rowOff>
        </xdr:from>
        <xdr:to>
          <xdr:col>14</xdr:col>
          <xdr:colOff>0</xdr:colOff>
          <xdr:row>171</xdr:row>
          <xdr:rowOff>0</xdr:rowOff>
        </xdr:to>
        <xdr:sp macro="" textlink="">
          <xdr:nvSpPr>
            <xdr:cNvPr id="28961" name="Check Box 289" hidden="1">
              <a:extLst>
                <a:ext uri="{63B3BB69-23CF-44E3-9099-C40C66FF867C}">
                  <a14:compatExt spid="_x0000_s28961"/>
                </a:ext>
                <a:ext uri="{FF2B5EF4-FFF2-40B4-BE49-F238E27FC236}">
                  <a16:creationId xmlns:a16="http://schemas.microsoft.com/office/drawing/2014/main" id="{00000000-0008-0000-0200-00002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14</xdr:col>
          <xdr:colOff>0</xdr:colOff>
          <xdr:row>172</xdr:row>
          <xdr:rowOff>0</xdr:rowOff>
        </xdr:to>
        <xdr:sp macro="" textlink="">
          <xdr:nvSpPr>
            <xdr:cNvPr id="28962" name="Check Box 290" hidden="1">
              <a:extLst>
                <a:ext uri="{63B3BB69-23CF-44E3-9099-C40C66FF867C}">
                  <a14:compatExt spid="_x0000_s28962"/>
                </a:ext>
                <a:ext uri="{FF2B5EF4-FFF2-40B4-BE49-F238E27FC236}">
                  <a16:creationId xmlns:a16="http://schemas.microsoft.com/office/drawing/2014/main" id="{00000000-0008-0000-0200-00002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14</xdr:col>
          <xdr:colOff>0</xdr:colOff>
          <xdr:row>90</xdr:row>
          <xdr:rowOff>0</xdr:rowOff>
        </xdr:to>
        <xdr:sp macro="" textlink="">
          <xdr:nvSpPr>
            <xdr:cNvPr id="28963" name="Check Box 291" hidden="1">
              <a:extLst>
                <a:ext uri="{63B3BB69-23CF-44E3-9099-C40C66FF867C}">
                  <a14:compatExt spid="_x0000_s28963"/>
                </a:ext>
                <a:ext uri="{FF2B5EF4-FFF2-40B4-BE49-F238E27FC236}">
                  <a16:creationId xmlns:a16="http://schemas.microsoft.com/office/drawing/2014/main" id="{00000000-0008-0000-0200-00002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14</xdr:col>
          <xdr:colOff>0</xdr:colOff>
          <xdr:row>91</xdr:row>
          <xdr:rowOff>0</xdr:rowOff>
        </xdr:to>
        <xdr:sp macro="" textlink="">
          <xdr:nvSpPr>
            <xdr:cNvPr id="28964" name="Check Box 292" hidden="1">
              <a:extLst>
                <a:ext uri="{63B3BB69-23CF-44E3-9099-C40C66FF867C}">
                  <a14:compatExt spid="_x0000_s28964"/>
                </a:ext>
                <a:ext uri="{FF2B5EF4-FFF2-40B4-BE49-F238E27FC236}">
                  <a16:creationId xmlns:a16="http://schemas.microsoft.com/office/drawing/2014/main" id="{00000000-0008-0000-0200-00002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14</xdr:col>
          <xdr:colOff>0</xdr:colOff>
          <xdr:row>92</xdr:row>
          <xdr:rowOff>0</xdr:rowOff>
        </xdr:to>
        <xdr:sp macro="" textlink="">
          <xdr:nvSpPr>
            <xdr:cNvPr id="28965" name="Check Box 293" hidden="1">
              <a:extLst>
                <a:ext uri="{63B3BB69-23CF-44E3-9099-C40C66FF867C}">
                  <a14:compatExt spid="_x0000_s28965"/>
                </a:ext>
                <a:ext uri="{FF2B5EF4-FFF2-40B4-BE49-F238E27FC236}">
                  <a16:creationId xmlns:a16="http://schemas.microsoft.com/office/drawing/2014/main" id="{00000000-0008-0000-0200-00002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14</xdr:col>
          <xdr:colOff>0</xdr:colOff>
          <xdr:row>93</xdr:row>
          <xdr:rowOff>0</xdr:rowOff>
        </xdr:to>
        <xdr:sp macro="" textlink="">
          <xdr:nvSpPr>
            <xdr:cNvPr id="28966" name="Check Box 294" hidden="1">
              <a:extLst>
                <a:ext uri="{63B3BB69-23CF-44E3-9099-C40C66FF867C}">
                  <a14:compatExt spid="_x0000_s28966"/>
                </a:ext>
                <a:ext uri="{FF2B5EF4-FFF2-40B4-BE49-F238E27FC236}">
                  <a16:creationId xmlns:a16="http://schemas.microsoft.com/office/drawing/2014/main" id="{00000000-0008-0000-0200-00002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14</xdr:col>
          <xdr:colOff>0</xdr:colOff>
          <xdr:row>94</xdr:row>
          <xdr:rowOff>0</xdr:rowOff>
        </xdr:to>
        <xdr:sp macro="" textlink="">
          <xdr:nvSpPr>
            <xdr:cNvPr id="28967" name="Check Box 295" hidden="1">
              <a:extLst>
                <a:ext uri="{63B3BB69-23CF-44E3-9099-C40C66FF867C}">
                  <a14:compatExt spid="_x0000_s28967"/>
                </a:ext>
                <a:ext uri="{FF2B5EF4-FFF2-40B4-BE49-F238E27FC236}">
                  <a16:creationId xmlns:a16="http://schemas.microsoft.com/office/drawing/2014/main" id="{00000000-0008-0000-0200-00002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14</xdr:col>
          <xdr:colOff>0</xdr:colOff>
          <xdr:row>95</xdr:row>
          <xdr:rowOff>0</xdr:rowOff>
        </xdr:to>
        <xdr:sp macro="" textlink="">
          <xdr:nvSpPr>
            <xdr:cNvPr id="28968" name="Check Box 296" hidden="1">
              <a:extLst>
                <a:ext uri="{63B3BB69-23CF-44E3-9099-C40C66FF867C}">
                  <a14:compatExt spid="_x0000_s28968"/>
                </a:ext>
                <a:ext uri="{FF2B5EF4-FFF2-40B4-BE49-F238E27FC236}">
                  <a16:creationId xmlns:a16="http://schemas.microsoft.com/office/drawing/2014/main" id="{00000000-0008-0000-0200-00002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14</xdr:col>
          <xdr:colOff>0</xdr:colOff>
          <xdr:row>90</xdr:row>
          <xdr:rowOff>0</xdr:rowOff>
        </xdr:to>
        <xdr:sp macro="" textlink="">
          <xdr:nvSpPr>
            <xdr:cNvPr id="28969" name="Check Box 297" hidden="1">
              <a:extLst>
                <a:ext uri="{63B3BB69-23CF-44E3-9099-C40C66FF867C}">
                  <a14:compatExt spid="_x0000_s28969"/>
                </a:ext>
                <a:ext uri="{FF2B5EF4-FFF2-40B4-BE49-F238E27FC236}">
                  <a16:creationId xmlns:a16="http://schemas.microsoft.com/office/drawing/2014/main" id="{00000000-0008-0000-0200-00002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14</xdr:col>
          <xdr:colOff>0</xdr:colOff>
          <xdr:row>91</xdr:row>
          <xdr:rowOff>0</xdr:rowOff>
        </xdr:to>
        <xdr:sp macro="" textlink="">
          <xdr:nvSpPr>
            <xdr:cNvPr id="28970" name="Check Box 298" hidden="1">
              <a:extLst>
                <a:ext uri="{63B3BB69-23CF-44E3-9099-C40C66FF867C}">
                  <a14:compatExt spid="_x0000_s28970"/>
                </a:ext>
                <a:ext uri="{FF2B5EF4-FFF2-40B4-BE49-F238E27FC236}">
                  <a16:creationId xmlns:a16="http://schemas.microsoft.com/office/drawing/2014/main" id="{00000000-0008-0000-0200-00002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14</xdr:col>
          <xdr:colOff>0</xdr:colOff>
          <xdr:row>92</xdr:row>
          <xdr:rowOff>0</xdr:rowOff>
        </xdr:to>
        <xdr:sp macro="" textlink="">
          <xdr:nvSpPr>
            <xdr:cNvPr id="28971" name="Check Box 299" hidden="1">
              <a:extLst>
                <a:ext uri="{63B3BB69-23CF-44E3-9099-C40C66FF867C}">
                  <a14:compatExt spid="_x0000_s28971"/>
                </a:ext>
                <a:ext uri="{FF2B5EF4-FFF2-40B4-BE49-F238E27FC236}">
                  <a16:creationId xmlns:a16="http://schemas.microsoft.com/office/drawing/2014/main" id="{00000000-0008-0000-0200-00002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14</xdr:col>
          <xdr:colOff>0</xdr:colOff>
          <xdr:row>93</xdr:row>
          <xdr:rowOff>0</xdr:rowOff>
        </xdr:to>
        <xdr:sp macro="" textlink="">
          <xdr:nvSpPr>
            <xdr:cNvPr id="28972" name="Check Box 300" hidden="1">
              <a:extLst>
                <a:ext uri="{63B3BB69-23CF-44E3-9099-C40C66FF867C}">
                  <a14:compatExt spid="_x0000_s28972"/>
                </a:ext>
                <a:ext uri="{FF2B5EF4-FFF2-40B4-BE49-F238E27FC236}">
                  <a16:creationId xmlns:a16="http://schemas.microsoft.com/office/drawing/2014/main" id="{00000000-0008-0000-0200-00002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14</xdr:col>
          <xdr:colOff>0</xdr:colOff>
          <xdr:row>94</xdr:row>
          <xdr:rowOff>0</xdr:rowOff>
        </xdr:to>
        <xdr:sp macro="" textlink="">
          <xdr:nvSpPr>
            <xdr:cNvPr id="28973" name="Check Box 301" hidden="1">
              <a:extLst>
                <a:ext uri="{63B3BB69-23CF-44E3-9099-C40C66FF867C}">
                  <a14:compatExt spid="_x0000_s28973"/>
                </a:ext>
                <a:ext uri="{FF2B5EF4-FFF2-40B4-BE49-F238E27FC236}">
                  <a16:creationId xmlns:a16="http://schemas.microsoft.com/office/drawing/2014/main" id="{00000000-0008-0000-0200-00002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14</xdr:col>
          <xdr:colOff>0</xdr:colOff>
          <xdr:row>96</xdr:row>
          <xdr:rowOff>0</xdr:rowOff>
        </xdr:to>
        <xdr:sp macro="" textlink="">
          <xdr:nvSpPr>
            <xdr:cNvPr id="28974" name="Check Box 302" hidden="1">
              <a:extLst>
                <a:ext uri="{63B3BB69-23CF-44E3-9099-C40C66FF867C}">
                  <a14:compatExt spid="_x0000_s28974"/>
                </a:ext>
                <a:ext uri="{FF2B5EF4-FFF2-40B4-BE49-F238E27FC236}">
                  <a16:creationId xmlns:a16="http://schemas.microsoft.com/office/drawing/2014/main" id="{00000000-0008-0000-0200-00002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14</xdr:col>
          <xdr:colOff>0</xdr:colOff>
          <xdr:row>97</xdr:row>
          <xdr:rowOff>0</xdr:rowOff>
        </xdr:to>
        <xdr:sp macro="" textlink="">
          <xdr:nvSpPr>
            <xdr:cNvPr id="28975" name="Check Box 303" hidden="1">
              <a:extLst>
                <a:ext uri="{63B3BB69-23CF-44E3-9099-C40C66FF867C}">
                  <a14:compatExt spid="_x0000_s28975"/>
                </a:ext>
                <a:ext uri="{FF2B5EF4-FFF2-40B4-BE49-F238E27FC236}">
                  <a16:creationId xmlns:a16="http://schemas.microsoft.com/office/drawing/2014/main" id="{00000000-0008-0000-0200-00002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14</xdr:col>
          <xdr:colOff>0</xdr:colOff>
          <xdr:row>98</xdr:row>
          <xdr:rowOff>0</xdr:rowOff>
        </xdr:to>
        <xdr:sp macro="" textlink="">
          <xdr:nvSpPr>
            <xdr:cNvPr id="28976" name="Check Box 304" hidden="1">
              <a:extLst>
                <a:ext uri="{63B3BB69-23CF-44E3-9099-C40C66FF867C}">
                  <a14:compatExt spid="_x0000_s28976"/>
                </a:ext>
                <a:ext uri="{FF2B5EF4-FFF2-40B4-BE49-F238E27FC236}">
                  <a16:creationId xmlns:a16="http://schemas.microsoft.com/office/drawing/2014/main" id="{00000000-0008-0000-0200-00003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14</xdr:col>
          <xdr:colOff>0</xdr:colOff>
          <xdr:row>99</xdr:row>
          <xdr:rowOff>0</xdr:rowOff>
        </xdr:to>
        <xdr:sp macro="" textlink="">
          <xdr:nvSpPr>
            <xdr:cNvPr id="28977" name="Check Box 305" hidden="1">
              <a:extLst>
                <a:ext uri="{63B3BB69-23CF-44E3-9099-C40C66FF867C}">
                  <a14:compatExt spid="_x0000_s28977"/>
                </a:ext>
                <a:ext uri="{FF2B5EF4-FFF2-40B4-BE49-F238E27FC236}">
                  <a16:creationId xmlns:a16="http://schemas.microsoft.com/office/drawing/2014/main" id="{00000000-0008-0000-0200-00003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14</xdr:col>
          <xdr:colOff>0</xdr:colOff>
          <xdr:row>100</xdr:row>
          <xdr:rowOff>0</xdr:rowOff>
        </xdr:to>
        <xdr:sp macro="" textlink="">
          <xdr:nvSpPr>
            <xdr:cNvPr id="28978" name="Check Box 306" hidden="1">
              <a:extLst>
                <a:ext uri="{63B3BB69-23CF-44E3-9099-C40C66FF867C}">
                  <a14:compatExt spid="_x0000_s28978"/>
                </a:ext>
                <a:ext uri="{FF2B5EF4-FFF2-40B4-BE49-F238E27FC236}">
                  <a16:creationId xmlns:a16="http://schemas.microsoft.com/office/drawing/2014/main" id="{00000000-0008-0000-0200-00003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0</xdr:rowOff>
        </xdr:from>
        <xdr:to>
          <xdr:col>14</xdr:col>
          <xdr:colOff>0</xdr:colOff>
          <xdr:row>101</xdr:row>
          <xdr:rowOff>0</xdr:rowOff>
        </xdr:to>
        <xdr:sp macro="" textlink="">
          <xdr:nvSpPr>
            <xdr:cNvPr id="28979" name="Check Box 307" hidden="1">
              <a:extLst>
                <a:ext uri="{63B3BB69-23CF-44E3-9099-C40C66FF867C}">
                  <a14:compatExt spid="_x0000_s28979"/>
                </a:ext>
                <a:ext uri="{FF2B5EF4-FFF2-40B4-BE49-F238E27FC236}">
                  <a16:creationId xmlns:a16="http://schemas.microsoft.com/office/drawing/2014/main" id="{00000000-0008-0000-0200-00003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14</xdr:col>
          <xdr:colOff>0</xdr:colOff>
          <xdr:row>96</xdr:row>
          <xdr:rowOff>0</xdr:rowOff>
        </xdr:to>
        <xdr:sp macro="" textlink="">
          <xdr:nvSpPr>
            <xdr:cNvPr id="28980" name="Check Box 308" hidden="1">
              <a:extLst>
                <a:ext uri="{63B3BB69-23CF-44E3-9099-C40C66FF867C}">
                  <a14:compatExt spid="_x0000_s28980"/>
                </a:ext>
                <a:ext uri="{FF2B5EF4-FFF2-40B4-BE49-F238E27FC236}">
                  <a16:creationId xmlns:a16="http://schemas.microsoft.com/office/drawing/2014/main" id="{00000000-0008-0000-0200-00003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14</xdr:col>
          <xdr:colOff>0</xdr:colOff>
          <xdr:row>97</xdr:row>
          <xdr:rowOff>0</xdr:rowOff>
        </xdr:to>
        <xdr:sp macro="" textlink="">
          <xdr:nvSpPr>
            <xdr:cNvPr id="28981" name="Check Box 309" hidden="1">
              <a:extLst>
                <a:ext uri="{63B3BB69-23CF-44E3-9099-C40C66FF867C}">
                  <a14:compatExt spid="_x0000_s28981"/>
                </a:ext>
                <a:ext uri="{FF2B5EF4-FFF2-40B4-BE49-F238E27FC236}">
                  <a16:creationId xmlns:a16="http://schemas.microsoft.com/office/drawing/2014/main" id="{00000000-0008-0000-0200-00003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14</xdr:col>
          <xdr:colOff>0</xdr:colOff>
          <xdr:row>98</xdr:row>
          <xdr:rowOff>0</xdr:rowOff>
        </xdr:to>
        <xdr:sp macro="" textlink="">
          <xdr:nvSpPr>
            <xdr:cNvPr id="28982" name="Check Box 310" hidden="1">
              <a:extLst>
                <a:ext uri="{63B3BB69-23CF-44E3-9099-C40C66FF867C}">
                  <a14:compatExt spid="_x0000_s28982"/>
                </a:ext>
                <a:ext uri="{FF2B5EF4-FFF2-40B4-BE49-F238E27FC236}">
                  <a16:creationId xmlns:a16="http://schemas.microsoft.com/office/drawing/2014/main" id="{00000000-0008-0000-0200-00003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14</xdr:col>
          <xdr:colOff>0</xdr:colOff>
          <xdr:row>99</xdr:row>
          <xdr:rowOff>0</xdr:rowOff>
        </xdr:to>
        <xdr:sp macro="" textlink="">
          <xdr:nvSpPr>
            <xdr:cNvPr id="28983" name="Check Box 311" hidden="1">
              <a:extLst>
                <a:ext uri="{63B3BB69-23CF-44E3-9099-C40C66FF867C}">
                  <a14:compatExt spid="_x0000_s28983"/>
                </a:ext>
                <a:ext uri="{FF2B5EF4-FFF2-40B4-BE49-F238E27FC236}">
                  <a16:creationId xmlns:a16="http://schemas.microsoft.com/office/drawing/2014/main" id="{00000000-0008-0000-0200-00003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14</xdr:col>
          <xdr:colOff>0</xdr:colOff>
          <xdr:row>100</xdr:row>
          <xdr:rowOff>0</xdr:rowOff>
        </xdr:to>
        <xdr:sp macro="" textlink="">
          <xdr:nvSpPr>
            <xdr:cNvPr id="28984" name="Check Box 312" hidden="1">
              <a:extLst>
                <a:ext uri="{63B3BB69-23CF-44E3-9099-C40C66FF867C}">
                  <a14:compatExt spid="_x0000_s28984"/>
                </a:ext>
                <a:ext uri="{FF2B5EF4-FFF2-40B4-BE49-F238E27FC236}">
                  <a16:creationId xmlns:a16="http://schemas.microsoft.com/office/drawing/2014/main" id="{00000000-0008-0000-0200-00003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14</xdr:col>
          <xdr:colOff>0</xdr:colOff>
          <xdr:row>102</xdr:row>
          <xdr:rowOff>0</xdr:rowOff>
        </xdr:to>
        <xdr:sp macro="" textlink="">
          <xdr:nvSpPr>
            <xdr:cNvPr id="28985" name="Check Box 313" hidden="1">
              <a:extLst>
                <a:ext uri="{63B3BB69-23CF-44E3-9099-C40C66FF867C}">
                  <a14:compatExt spid="_x0000_s28985"/>
                </a:ext>
                <a:ext uri="{FF2B5EF4-FFF2-40B4-BE49-F238E27FC236}">
                  <a16:creationId xmlns:a16="http://schemas.microsoft.com/office/drawing/2014/main" id="{00000000-0008-0000-0200-00003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14</xdr:col>
          <xdr:colOff>0</xdr:colOff>
          <xdr:row>103</xdr:row>
          <xdr:rowOff>0</xdr:rowOff>
        </xdr:to>
        <xdr:sp macro="" textlink="">
          <xdr:nvSpPr>
            <xdr:cNvPr id="28986" name="Check Box 314" hidden="1">
              <a:extLst>
                <a:ext uri="{63B3BB69-23CF-44E3-9099-C40C66FF867C}">
                  <a14:compatExt spid="_x0000_s28986"/>
                </a:ext>
                <a:ext uri="{FF2B5EF4-FFF2-40B4-BE49-F238E27FC236}">
                  <a16:creationId xmlns:a16="http://schemas.microsoft.com/office/drawing/2014/main" id="{00000000-0008-0000-0200-00003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14</xdr:col>
          <xdr:colOff>0</xdr:colOff>
          <xdr:row>104</xdr:row>
          <xdr:rowOff>0</xdr:rowOff>
        </xdr:to>
        <xdr:sp macro="" textlink="">
          <xdr:nvSpPr>
            <xdr:cNvPr id="28987" name="Check Box 315" hidden="1">
              <a:extLst>
                <a:ext uri="{63B3BB69-23CF-44E3-9099-C40C66FF867C}">
                  <a14:compatExt spid="_x0000_s28987"/>
                </a:ext>
                <a:ext uri="{FF2B5EF4-FFF2-40B4-BE49-F238E27FC236}">
                  <a16:creationId xmlns:a16="http://schemas.microsoft.com/office/drawing/2014/main" id="{00000000-0008-0000-0200-00003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14</xdr:col>
          <xdr:colOff>0</xdr:colOff>
          <xdr:row>105</xdr:row>
          <xdr:rowOff>0</xdr:rowOff>
        </xdr:to>
        <xdr:sp macro="" textlink="">
          <xdr:nvSpPr>
            <xdr:cNvPr id="28988" name="Check Box 316" hidden="1">
              <a:extLst>
                <a:ext uri="{63B3BB69-23CF-44E3-9099-C40C66FF867C}">
                  <a14:compatExt spid="_x0000_s28988"/>
                </a:ext>
                <a:ext uri="{FF2B5EF4-FFF2-40B4-BE49-F238E27FC236}">
                  <a16:creationId xmlns:a16="http://schemas.microsoft.com/office/drawing/2014/main" id="{00000000-0008-0000-0200-00003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14</xdr:col>
          <xdr:colOff>0</xdr:colOff>
          <xdr:row>106</xdr:row>
          <xdr:rowOff>0</xdr:rowOff>
        </xdr:to>
        <xdr:sp macro="" textlink="">
          <xdr:nvSpPr>
            <xdr:cNvPr id="28989" name="Check Box 317" hidden="1">
              <a:extLst>
                <a:ext uri="{63B3BB69-23CF-44E3-9099-C40C66FF867C}">
                  <a14:compatExt spid="_x0000_s28989"/>
                </a:ext>
                <a:ext uri="{FF2B5EF4-FFF2-40B4-BE49-F238E27FC236}">
                  <a16:creationId xmlns:a16="http://schemas.microsoft.com/office/drawing/2014/main" id="{00000000-0008-0000-0200-00003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106</xdr:row>
          <xdr:rowOff>0</xdr:rowOff>
        </xdr:from>
        <xdr:to>
          <xdr:col>14</xdr:col>
          <xdr:colOff>0</xdr:colOff>
          <xdr:row>107</xdr:row>
          <xdr:rowOff>0</xdr:rowOff>
        </xdr:to>
        <xdr:sp macro="" textlink="">
          <xdr:nvSpPr>
            <xdr:cNvPr id="28990" name="Check Box 318" hidden="1">
              <a:extLst>
                <a:ext uri="{63B3BB69-23CF-44E3-9099-C40C66FF867C}">
                  <a14:compatExt spid="_x0000_s28990"/>
                </a:ext>
                <a:ext uri="{FF2B5EF4-FFF2-40B4-BE49-F238E27FC236}">
                  <a16:creationId xmlns:a16="http://schemas.microsoft.com/office/drawing/2014/main" id="{00000000-0008-0000-0200-00003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14</xdr:col>
          <xdr:colOff>0</xdr:colOff>
          <xdr:row>102</xdr:row>
          <xdr:rowOff>0</xdr:rowOff>
        </xdr:to>
        <xdr:sp macro="" textlink="">
          <xdr:nvSpPr>
            <xdr:cNvPr id="28991" name="Check Box 319" hidden="1">
              <a:extLst>
                <a:ext uri="{63B3BB69-23CF-44E3-9099-C40C66FF867C}">
                  <a14:compatExt spid="_x0000_s28991"/>
                </a:ext>
                <a:ext uri="{FF2B5EF4-FFF2-40B4-BE49-F238E27FC236}">
                  <a16:creationId xmlns:a16="http://schemas.microsoft.com/office/drawing/2014/main" id="{00000000-0008-0000-0200-00003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14</xdr:col>
          <xdr:colOff>0</xdr:colOff>
          <xdr:row>103</xdr:row>
          <xdr:rowOff>0</xdr:rowOff>
        </xdr:to>
        <xdr:sp macro="" textlink="">
          <xdr:nvSpPr>
            <xdr:cNvPr id="28992" name="Check Box 320" hidden="1">
              <a:extLst>
                <a:ext uri="{63B3BB69-23CF-44E3-9099-C40C66FF867C}">
                  <a14:compatExt spid="_x0000_s28992"/>
                </a:ext>
                <a:ext uri="{FF2B5EF4-FFF2-40B4-BE49-F238E27FC236}">
                  <a16:creationId xmlns:a16="http://schemas.microsoft.com/office/drawing/2014/main" id="{00000000-0008-0000-0200-00004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14</xdr:col>
          <xdr:colOff>0</xdr:colOff>
          <xdr:row>104</xdr:row>
          <xdr:rowOff>0</xdr:rowOff>
        </xdr:to>
        <xdr:sp macro="" textlink="">
          <xdr:nvSpPr>
            <xdr:cNvPr id="28993" name="Check Box 321" hidden="1">
              <a:extLst>
                <a:ext uri="{63B3BB69-23CF-44E3-9099-C40C66FF867C}">
                  <a14:compatExt spid="_x0000_s28993"/>
                </a:ext>
                <a:ext uri="{FF2B5EF4-FFF2-40B4-BE49-F238E27FC236}">
                  <a16:creationId xmlns:a16="http://schemas.microsoft.com/office/drawing/2014/main" id="{00000000-0008-0000-0200-00004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14</xdr:col>
          <xdr:colOff>0</xdr:colOff>
          <xdr:row>105</xdr:row>
          <xdr:rowOff>0</xdr:rowOff>
        </xdr:to>
        <xdr:sp macro="" textlink="">
          <xdr:nvSpPr>
            <xdr:cNvPr id="28994" name="Check Box 322" hidden="1">
              <a:extLst>
                <a:ext uri="{63B3BB69-23CF-44E3-9099-C40C66FF867C}">
                  <a14:compatExt spid="_x0000_s28994"/>
                </a:ext>
                <a:ext uri="{FF2B5EF4-FFF2-40B4-BE49-F238E27FC236}">
                  <a16:creationId xmlns:a16="http://schemas.microsoft.com/office/drawing/2014/main" id="{00000000-0008-0000-0200-00004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14</xdr:col>
          <xdr:colOff>0</xdr:colOff>
          <xdr:row>106</xdr:row>
          <xdr:rowOff>0</xdr:rowOff>
        </xdr:to>
        <xdr:sp macro="" textlink="">
          <xdr:nvSpPr>
            <xdr:cNvPr id="28995" name="Check Box 323" hidden="1">
              <a:extLst>
                <a:ext uri="{63B3BB69-23CF-44E3-9099-C40C66FF867C}">
                  <a14:compatExt spid="_x0000_s28995"/>
                </a:ext>
                <a:ext uri="{FF2B5EF4-FFF2-40B4-BE49-F238E27FC236}">
                  <a16:creationId xmlns:a16="http://schemas.microsoft.com/office/drawing/2014/main" id="{00000000-0008-0000-0200-00004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14</xdr:col>
          <xdr:colOff>0</xdr:colOff>
          <xdr:row>108</xdr:row>
          <xdr:rowOff>0</xdr:rowOff>
        </xdr:to>
        <xdr:sp macro="" textlink="">
          <xdr:nvSpPr>
            <xdr:cNvPr id="28996" name="Check Box 324" hidden="1">
              <a:extLst>
                <a:ext uri="{63B3BB69-23CF-44E3-9099-C40C66FF867C}">
                  <a14:compatExt spid="_x0000_s28996"/>
                </a:ext>
                <a:ext uri="{FF2B5EF4-FFF2-40B4-BE49-F238E27FC236}">
                  <a16:creationId xmlns:a16="http://schemas.microsoft.com/office/drawing/2014/main" id="{00000000-0008-0000-0200-00004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14</xdr:col>
          <xdr:colOff>0</xdr:colOff>
          <xdr:row>109</xdr:row>
          <xdr:rowOff>0</xdr:rowOff>
        </xdr:to>
        <xdr:sp macro="" textlink="">
          <xdr:nvSpPr>
            <xdr:cNvPr id="28997" name="Check Box 325" hidden="1">
              <a:extLst>
                <a:ext uri="{63B3BB69-23CF-44E3-9099-C40C66FF867C}">
                  <a14:compatExt spid="_x0000_s28997"/>
                </a:ext>
                <a:ext uri="{FF2B5EF4-FFF2-40B4-BE49-F238E27FC236}">
                  <a16:creationId xmlns:a16="http://schemas.microsoft.com/office/drawing/2014/main" id="{00000000-0008-0000-0200-00004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14</xdr:col>
          <xdr:colOff>0</xdr:colOff>
          <xdr:row>110</xdr:row>
          <xdr:rowOff>0</xdr:rowOff>
        </xdr:to>
        <xdr:sp macro="" textlink="">
          <xdr:nvSpPr>
            <xdr:cNvPr id="28998" name="Check Box 326" hidden="1">
              <a:extLst>
                <a:ext uri="{63B3BB69-23CF-44E3-9099-C40C66FF867C}">
                  <a14:compatExt spid="_x0000_s28998"/>
                </a:ext>
                <a:ext uri="{FF2B5EF4-FFF2-40B4-BE49-F238E27FC236}">
                  <a16:creationId xmlns:a16="http://schemas.microsoft.com/office/drawing/2014/main" id="{00000000-0008-0000-0200-00004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14</xdr:col>
          <xdr:colOff>0</xdr:colOff>
          <xdr:row>111</xdr:row>
          <xdr:rowOff>0</xdr:rowOff>
        </xdr:to>
        <xdr:sp macro="" textlink="">
          <xdr:nvSpPr>
            <xdr:cNvPr id="28999" name="Check Box 327" hidden="1">
              <a:extLst>
                <a:ext uri="{63B3BB69-23CF-44E3-9099-C40C66FF867C}">
                  <a14:compatExt spid="_x0000_s28999"/>
                </a:ext>
                <a:ext uri="{FF2B5EF4-FFF2-40B4-BE49-F238E27FC236}">
                  <a16:creationId xmlns:a16="http://schemas.microsoft.com/office/drawing/2014/main" id="{00000000-0008-0000-0200-00004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14</xdr:col>
          <xdr:colOff>0</xdr:colOff>
          <xdr:row>112</xdr:row>
          <xdr:rowOff>0</xdr:rowOff>
        </xdr:to>
        <xdr:sp macro="" textlink="">
          <xdr:nvSpPr>
            <xdr:cNvPr id="29000" name="Check Box 328" hidden="1">
              <a:extLst>
                <a:ext uri="{63B3BB69-23CF-44E3-9099-C40C66FF867C}">
                  <a14:compatExt spid="_x0000_s29000"/>
                </a:ext>
                <a:ext uri="{FF2B5EF4-FFF2-40B4-BE49-F238E27FC236}">
                  <a16:creationId xmlns:a16="http://schemas.microsoft.com/office/drawing/2014/main" id="{00000000-0008-0000-0200-00004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112</xdr:row>
          <xdr:rowOff>0</xdr:rowOff>
        </xdr:from>
        <xdr:to>
          <xdr:col>14</xdr:col>
          <xdr:colOff>0</xdr:colOff>
          <xdr:row>113</xdr:row>
          <xdr:rowOff>0</xdr:rowOff>
        </xdr:to>
        <xdr:sp macro="" textlink="">
          <xdr:nvSpPr>
            <xdr:cNvPr id="29001" name="Check Box 329" hidden="1">
              <a:extLst>
                <a:ext uri="{63B3BB69-23CF-44E3-9099-C40C66FF867C}">
                  <a14:compatExt spid="_x0000_s29001"/>
                </a:ext>
                <a:ext uri="{FF2B5EF4-FFF2-40B4-BE49-F238E27FC236}">
                  <a16:creationId xmlns:a16="http://schemas.microsoft.com/office/drawing/2014/main" id="{00000000-0008-0000-0200-00004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14</xdr:col>
          <xdr:colOff>0</xdr:colOff>
          <xdr:row>108</xdr:row>
          <xdr:rowOff>0</xdr:rowOff>
        </xdr:to>
        <xdr:sp macro="" textlink="">
          <xdr:nvSpPr>
            <xdr:cNvPr id="29002" name="Check Box 330" hidden="1">
              <a:extLst>
                <a:ext uri="{63B3BB69-23CF-44E3-9099-C40C66FF867C}">
                  <a14:compatExt spid="_x0000_s29002"/>
                </a:ext>
                <a:ext uri="{FF2B5EF4-FFF2-40B4-BE49-F238E27FC236}">
                  <a16:creationId xmlns:a16="http://schemas.microsoft.com/office/drawing/2014/main" id="{00000000-0008-0000-0200-00004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14</xdr:col>
          <xdr:colOff>0</xdr:colOff>
          <xdr:row>109</xdr:row>
          <xdr:rowOff>0</xdr:rowOff>
        </xdr:to>
        <xdr:sp macro="" textlink="">
          <xdr:nvSpPr>
            <xdr:cNvPr id="29003" name="Check Box 331" hidden="1">
              <a:extLst>
                <a:ext uri="{63B3BB69-23CF-44E3-9099-C40C66FF867C}">
                  <a14:compatExt spid="_x0000_s29003"/>
                </a:ext>
                <a:ext uri="{FF2B5EF4-FFF2-40B4-BE49-F238E27FC236}">
                  <a16:creationId xmlns:a16="http://schemas.microsoft.com/office/drawing/2014/main" id="{00000000-0008-0000-0200-00004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14</xdr:col>
          <xdr:colOff>0</xdr:colOff>
          <xdr:row>110</xdr:row>
          <xdr:rowOff>0</xdr:rowOff>
        </xdr:to>
        <xdr:sp macro="" textlink="">
          <xdr:nvSpPr>
            <xdr:cNvPr id="29004" name="Check Box 332" hidden="1">
              <a:extLst>
                <a:ext uri="{63B3BB69-23CF-44E3-9099-C40C66FF867C}">
                  <a14:compatExt spid="_x0000_s29004"/>
                </a:ext>
                <a:ext uri="{FF2B5EF4-FFF2-40B4-BE49-F238E27FC236}">
                  <a16:creationId xmlns:a16="http://schemas.microsoft.com/office/drawing/2014/main" id="{00000000-0008-0000-0200-00004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14</xdr:col>
          <xdr:colOff>0</xdr:colOff>
          <xdr:row>111</xdr:row>
          <xdr:rowOff>0</xdr:rowOff>
        </xdr:to>
        <xdr:sp macro="" textlink="">
          <xdr:nvSpPr>
            <xdr:cNvPr id="29005" name="Check Box 333" hidden="1">
              <a:extLst>
                <a:ext uri="{63B3BB69-23CF-44E3-9099-C40C66FF867C}">
                  <a14:compatExt spid="_x0000_s29005"/>
                </a:ext>
                <a:ext uri="{FF2B5EF4-FFF2-40B4-BE49-F238E27FC236}">
                  <a16:creationId xmlns:a16="http://schemas.microsoft.com/office/drawing/2014/main" id="{00000000-0008-0000-0200-00004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14</xdr:col>
          <xdr:colOff>0</xdr:colOff>
          <xdr:row>112</xdr:row>
          <xdr:rowOff>0</xdr:rowOff>
        </xdr:to>
        <xdr:sp macro="" textlink="">
          <xdr:nvSpPr>
            <xdr:cNvPr id="29006" name="Check Box 334" hidden="1">
              <a:extLst>
                <a:ext uri="{63B3BB69-23CF-44E3-9099-C40C66FF867C}">
                  <a14:compatExt spid="_x0000_s29006"/>
                </a:ext>
                <a:ext uri="{FF2B5EF4-FFF2-40B4-BE49-F238E27FC236}">
                  <a16:creationId xmlns:a16="http://schemas.microsoft.com/office/drawing/2014/main" id="{00000000-0008-0000-0200-00004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14</xdr:col>
          <xdr:colOff>0</xdr:colOff>
          <xdr:row>114</xdr:row>
          <xdr:rowOff>0</xdr:rowOff>
        </xdr:to>
        <xdr:sp macro="" textlink="">
          <xdr:nvSpPr>
            <xdr:cNvPr id="29007" name="Check Box 335" hidden="1">
              <a:extLst>
                <a:ext uri="{63B3BB69-23CF-44E3-9099-C40C66FF867C}">
                  <a14:compatExt spid="_x0000_s29007"/>
                </a:ext>
                <a:ext uri="{FF2B5EF4-FFF2-40B4-BE49-F238E27FC236}">
                  <a16:creationId xmlns:a16="http://schemas.microsoft.com/office/drawing/2014/main" id="{00000000-0008-0000-0200-00004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9008" name="Check Box 336" hidden="1">
              <a:extLst>
                <a:ext uri="{63B3BB69-23CF-44E3-9099-C40C66FF867C}">
                  <a14:compatExt spid="_x0000_s29008"/>
                </a:ext>
                <a:ext uri="{FF2B5EF4-FFF2-40B4-BE49-F238E27FC236}">
                  <a16:creationId xmlns:a16="http://schemas.microsoft.com/office/drawing/2014/main" id="{00000000-0008-0000-0200-00005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14</xdr:col>
          <xdr:colOff>0</xdr:colOff>
          <xdr:row>116</xdr:row>
          <xdr:rowOff>0</xdr:rowOff>
        </xdr:to>
        <xdr:sp macro="" textlink="">
          <xdr:nvSpPr>
            <xdr:cNvPr id="29009" name="Check Box 337" hidden="1">
              <a:extLst>
                <a:ext uri="{63B3BB69-23CF-44E3-9099-C40C66FF867C}">
                  <a14:compatExt spid="_x0000_s29009"/>
                </a:ext>
                <a:ext uri="{FF2B5EF4-FFF2-40B4-BE49-F238E27FC236}">
                  <a16:creationId xmlns:a16="http://schemas.microsoft.com/office/drawing/2014/main" id="{00000000-0008-0000-0200-00005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14</xdr:col>
          <xdr:colOff>0</xdr:colOff>
          <xdr:row>117</xdr:row>
          <xdr:rowOff>0</xdr:rowOff>
        </xdr:to>
        <xdr:sp macro="" textlink="">
          <xdr:nvSpPr>
            <xdr:cNvPr id="29010" name="Check Box 338" hidden="1">
              <a:extLst>
                <a:ext uri="{63B3BB69-23CF-44E3-9099-C40C66FF867C}">
                  <a14:compatExt spid="_x0000_s29010"/>
                </a:ext>
                <a:ext uri="{FF2B5EF4-FFF2-40B4-BE49-F238E27FC236}">
                  <a16:creationId xmlns:a16="http://schemas.microsoft.com/office/drawing/2014/main" id="{00000000-0008-0000-0200-00005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14</xdr:col>
          <xdr:colOff>0</xdr:colOff>
          <xdr:row>118</xdr:row>
          <xdr:rowOff>0</xdr:rowOff>
        </xdr:to>
        <xdr:sp macro="" textlink="">
          <xdr:nvSpPr>
            <xdr:cNvPr id="29011" name="Check Box 339" hidden="1">
              <a:extLst>
                <a:ext uri="{63B3BB69-23CF-44E3-9099-C40C66FF867C}">
                  <a14:compatExt spid="_x0000_s29011"/>
                </a:ext>
                <a:ext uri="{FF2B5EF4-FFF2-40B4-BE49-F238E27FC236}">
                  <a16:creationId xmlns:a16="http://schemas.microsoft.com/office/drawing/2014/main" id="{00000000-0008-0000-0200-00005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118</xdr:row>
          <xdr:rowOff>0</xdr:rowOff>
        </xdr:from>
        <xdr:to>
          <xdr:col>14</xdr:col>
          <xdr:colOff>0</xdr:colOff>
          <xdr:row>119</xdr:row>
          <xdr:rowOff>0</xdr:rowOff>
        </xdr:to>
        <xdr:sp macro="" textlink="">
          <xdr:nvSpPr>
            <xdr:cNvPr id="29012" name="Check Box 340" hidden="1">
              <a:extLst>
                <a:ext uri="{63B3BB69-23CF-44E3-9099-C40C66FF867C}">
                  <a14:compatExt spid="_x0000_s29012"/>
                </a:ext>
                <a:ext uri="{FF2B5EF4-FFF2-40B4-BE49-F238E27FC236}">
                  <a16:creationId xmlns:a16="http://schemas.microsoft.com/office/drawing/2014/main" id="{00000000-0008-0000-0200-00005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14</xdr:col>
          <xdr:colOff>0</xdr:colOff>
          <xdr:row>114</xdr:row>
          <xdr:rowOff>0</xdr:rowOff>
        </xdr:to>
        <xdr:sp macro="" textlink="">
          <xdr:nvSpPr>
            <xdr:cNvPr id="29013" name="Check Box 341" hidden="1">
              <a:extLst>
                <a:ext uri="{63B3BB69-23CF-44E3-9099-C40C66FF867C}">
                  <a14:compatExt spid="_x0000_s29013"/>
                </a:ext>
                <a:ext uri="{FF2B5EF4-FFF2-40B4-BE49-F238E27FC236}">
                  <a16:creationId xmlns:a16="http://schemas.microsoft.com/office/drawing/2014/main" id="{00000000-0008-0000-0200-00005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9014" name="Check Box 342" hidden="1">
              <a:extLst>
                <a:ext uri="{63B3BB69-23CF-44E3-9099-C40C66FF867C}">
                  <a14:compatExt spid="_x0000_s29014"/>
                </a:ext>
                <a:ext uri="{FF2B5EF4-FFF2-40B4-BE49-F238E27FC236}">
                  <a16:creationId xmlns:a16="http://schemas.microsoft.com/office/drawing/2014/main" id="{00000000-0008-0000-0200-00005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14</xdr:col>
          <xdr:colOff>0</xdr:colOff>
          <xdr:row>116</xdr:row>
          <xdr:rowOff>0</xdr:rowOff>
        </xdr:to>
        <xdr:sp macro="" textlink="">
          <xdr:nvSpPr>
            <xdr:cNvPr id="29015" name="Check Box 343" hidden="1">
              <a:extLst>
                <a:ext uri="{63B3BB69-23CF-44E3-9099-C40C66FF867C}">
                  <a14:compatExt spid="_x0000_s29015"/>
                </a:ext>
                <a:ext uri="{FF2B5EF4-FFF2-40B4-BE49-F238E27FC236}">
                  <a16:creationId xmlns:a16="http://schemas.microsoft.com/office/drawing/2014/main" id="{00000000-0008-0000-0200-00005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14</xdr:col>
          <xdr:colOff>0</xdr:colOff>
          <xdr:row>117</xdr:row>
          <xdr:rowOff>0</xdr:rowOff>
        </xdr:to>
        <xdr:sp macro="" textlink="">
          <xdr:nvSpPr>
            <xdr:cNvPr id="29016" name="Check Box 344" hidden="1">
              <a:extLst>
                <a:ext uri="{63B3BB69-23CF-44E3-9099-C40C66FF867C}">
                  <a14:compatExt spid="_x0000_s29016"/>
                </a:ext>
                <a:ext uri="{FF2B5EF4-FFF2-40B4-BE49-F238E27FC236}">
                  <a16:creationId xmlns:a16="http://schemas.microsoft.com/office/drawing/2014/main" id="{00000000-0008-0000-0200-00005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14</xdr:col>
          <xdr:colOff>0</xdr:colOff>
          <xdr:row>118</xdr:row>
          <xdr:rowOff>0</xdr:rowOff>
        </xdr:to>
        <xdr:sp macro="" textlink="">
          <xdr:nvSpPr>
            <xdr:cNvPr id="29017" name="Check Box 345" hidden="1">
              <a:extLst>
                <a:ext uri="{63B3BB69-23CF-44E3-9099-C40C66FF867C}">
                  <a14:compatExt spid="_x0000_s29017"/>
                </a:ext>
                <a:ext uri="{FF2B5EF4-FFF2-40B4-BE49-F238E27FC236}">
                  <a16:creationId xmlns:a16="http://schemas.microsoft.com/office/drawing/2014/main" id="{00000000-0008-0000-0200-00005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14</xdr:col>
          <xdr:colOff>0</xdr:colOff>
          <xdr:row>120</xdr:row>
          <xdr:rowOff>0</xdr:rowOff>
        </xdr:to>
        <xdr:sp macro="" textlink="">
          <xdr:nvSpPr>
            <xdr:cNvPr id="29018" name="Check Box 346" hidden="1">
              <a:extLst>
                <a:ext uri="{63B3BB69-23CF-44E3-9099-C40C66FF867C}">
                  <a14:compatExt spid="_x0000_s29018"/>
                </a:ext>
                <a:ext uri="{FF2B5EF4-FFF2-40B4-BE49-F238E27FC236}">
                  <a16:creationId xmlns:a16="http://schemas.microsoft.com/office/drawing/2014/main" id="{00000000-0008-0000-0200-00005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14</xdr:col>
          <xdr:colOff>0</xdr:colOff>
          <xdr:row>121</xdr:row>
          <xdr:rowOff>0</xdr:rowOff>
        </xdr:to>
        <xdr:sp macro="" textlink="">
          <xdr:nvSpPr>
            <xdr:cNvPr id="29019" name="Check Box 347" hidden="1">
              <a:extLst>
                <a:ext uri="{63B3BB69-23CF-44E3-9099-C40C66FF867C}">
                  <a14:compatExt spid="_x0000_s29019"/>
                </a:ext>
                <a:ext uri="{FF2B5EF4-FFF2-40B4-BE49-F238E27FC236}">
                  <a16:creationId xmlns:a16="http://schemas.microsoft.com/office/drawing/2014/main" id="{00000000-0008-0000-0200-00005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14</xdr:col>
          <xdr:colOff>0</xdr:colOff>
          <xdr:row>122</xdr:row>
          <xdr:rowOff>0</xdr:rowOff>
        </xdr:to>
        <xdr:sp macro="" textlink="">
          <xdr:nvSpPr>
            <xdr:cNvPr id="29020" name="Check Box 348" hidden="1">
              <a:extLst>
                <a:ext uri="{63B3BB69-23CF-44E3-9099-C40C66FF867C}">
                  <a14:compatExt spid="_x0000_s29020"/>
                </a:ext>
                <a:ext uri="{FF2B5EF4-FFF2-40B4-BE49-F238E27FC236}">
                  <a16:creationId xmlns:a16="http://schemas.microsoft.com/office/drawing/2014/main" id="{00000000-0008-0000-0200-00005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14</xdr:col>
          <xdr:colOff>0</xdr:colOff>
          <xdr:row>123</xdr:row>
          <xdr:rowOff>0</xdr:rowOff>
        </xdr:to>
        <xdr:sp macro="" textlink="">
          <xdr:nvSpPr>
            <xdr:cNvPr id="29021" name="Check Box 349" hidden="1">
              <a:extLst>
                <a:ext uri="{63B3BB69-23CF-44E3-9099-C40C66FF867C}">
                  <a14:compatExt spid="_x0000_s29021"/>
                </a:ext>
                <a:ext uri="{FF2B5EF4-FFF2-40B4-BE49-F238E27FC236}">
                  <a16:creationId xmlns:a16="http://schemas.microsoft.com/office/drawing/2014/main" id="{00000000-0008-0000-0200-00005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14</xdr:col>
          <xdr:colOff>0</xdr:colOff>
          <xdr:row>124</xdr:row>
          <xdr:rowOff>0</xdr:rowOff>
        </xdr:to>
        <xdr:sp macro="" textlink="">
          <xdr:nvSpPr>
            <xdr:cNvPr id="29022" name="Check Box 350" hidden="1">
              <a:extLst>
                <a:ext uri="{63B3BB69-23CF-44E3-9099-C40C66FF867C}">
                  <a14:compatExt spid="_x0000_s29022"/>
                </a:ext>
                <a:ext uri="{FF2B5EF4-FFF2-40B4-BE49-F238E27FC236}">
                  <a16:creationId xmlns:a16="http://schemas.microsoft.com/office/drawing/2014/main" id="{00000000-0008-0000-0200-00005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124</xdr:row>
          <xdr:rowOff>0</xdr:rowOff>
        </xdr:from>
        <xdr:to>
          <xdr:col>14</xdr:col>
          <xdr:colOff>0</xdr:colOff>
          <xdr:row>125</xdr:row>
          <xdr:rowOff>0</xdr:rowOff>
        </xdr:to>
        <xdr:sp macro="" textlink="">
          <xdr:nvSpPr>
            <xdr:cNvPr id="29023" name="Check Box 351" hidden="1">
              <a:extLst>
                <a:ext uri="{63B3BB69-23CF-44E3-9099-C40C66FF867C}">
                  <a14:compatExt spid="_x0000_s29023"/>
                </a:ext>
                <a:ext uri="{FF2B5EF4-FFF2-40B4-BE49-F238E27FC236}">
                  <a16:creationId xmlns:a16="http://schemas.microsoft.com/office/drawing/2014/main" id="{00000000-0008-0000-0200-00005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14</xdr:col>
          <xdr:colOff>0</xdr:colOff>
          <xdr:row>120</xdr:row>
          <xdr:rowOff>0</xdr:rowOff>
        </xdr:to>
        <xdr:sp macro="" textlink="">
          <xdr:nvSpPr>
            <xdr:cNvPr id="29024" name="Check Box 352" hidden="1">
              <a:extLst>
                <a:ext uri="{63B3BB69-23CF-44E3-9099-C40C66FF867C}">
                  <a14:compatExt spid="_x0000_s29024"/>
                </a:ext>
                <a:ext uri="{FF2B5EF4-FFF2-40B4-BE49-F238E27FC236}">
                  <a16:creationId xmlns:a16="http://schemas.microsoft.com/office/drawing/2014/main" id="{00000000-0008-0000-0200-00006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14</xdr:col>
          <xdr:colOff>0</xdr:colOff>
          <xdr:row>121</xdr:row>
          <xdr:rowOff>0</xdr:rowOff>
        </xdr:to>
        <xdr:sp macro="" textlink="">
          <xdr:nvSpPr>
            <xdr:cNvPr id="29025" name="Check Box 353" hidden="1">
              <a:extLst>
                <a:ext uri="{63B3BB69-23CF-44E3-9099-C40C66FF867C}">
                  <a14:compatExt spid="_x0000_s29025"/>
                </a:ext>
                <a:ext uri="{FF2B5EF4-FFF2-40B4-BE49-F238E27FC236}">
                  <a16:creationId xmlns:a16="http://schemas.microsoft.com/office/drawing/2014/main" id="{00000000-0008-0000-0200-00006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14</xdr:col>
          <xdr:colOff>0</xdr:colOff>
          <xdr:row>122</xdr:row>
          <xdr:rowOff>0</xdr:rowOff>
        </xdr:to>
        <xdr:sp macro="" textlink="">
          <xdr:nvSpPr>
            <xdr:cNvPr id="29026" name="Check Box 354" hidden="1">
              <a:extLst>
                <a:ext uri="{63B3BB69-23CF-44E3-9099-C40C66FF867C}">
                  <a14:compatExt spid="_x0000_s29026"/>
                </a:ext>
                <a:ext uri="{FF2B5EF4-FFF2-40B4-BE49-F238E27FC236}">
                  <a16:creationId xmlns:a16="http://schemas.microsoft.com/office/drawing/2014/main" id="{00000000-0008-0000-0200-00006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14</xdr:col>
          <xdr:colOff>0</xdr:colOff>
          <xdr:row>123</xdr:row>
          <xdr:rowOff>0</xdr:rowOff>
        </xdr:to>
        <xdr:sp macro="" textlink="">
          <xdr:nvSpPr>
            <xdr:cNvPr id="29027" name="Check Box 355" hidden="1">
              <a:extLst>
                <a:ext uri="{63B3BB69-23CF-44E3-9099-C40C66FF867C}">
                  <a14:compatExt spid="_x0000_s29027"/>
                </a:ext>
                <a:ext uri="{FF2B5EF4-FFF2-40B4-BE49-F238E27FC236}">
                  <a16:creationId xmlns:a16="http://schemas.microsoft.com/office/drawing/2014/main" id="{00000000-0008-0000-0200-00006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14</xdr:col>
          <xdr:colOff>0</xdr:colOff>
          <xdr:row>124</xdr:row>
          <xdr:rowOff>0</xdr:rowOff>
        </xdr:to>
        <xdr:sp macro="" textlink="">
          <xdr:nvSpPr>
            <xdr:cNvPr id="29028" name="Check Box 356" hidden="1">
              <a:extLst>
                <a:ext uri="{63B3BB69-23CF-44E3-9099-C40C66FF867C}">
                  <a14:compatExt spid="_x0000_s29028"/>
                </a:ext>
                <a:ext uri="{FF2B5EF4-FFF2-40B4-BE49-F238E27FC236}">
                  <a16:creationId xmlns:a16="http://schemas.microsoft.com/office/drawing/2014/main" id="{00000000-0008-0000-0200-00006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14</xdr:col>
          <xdr:colOff>0</xdr:colOff>
          <xdr:row>126</xdr:row>
          <xdr:rowOff>0</xdr:rowOff>
        </xdr:to>
        <xdr:sp macro="" textlink="">
          <xdr:nvSpPr>
            <xdr:cNvPr id="29029" name="Check Box 357" hidden="1">
              <a:extLst>
                <a:ext uri="{63B3BB69-23CF-44E3-9099-C40C66FF867C}">
                  <a14:compatExt spid="_x0000_s29029"/>
                </a:ext>
                <a:ext uri="{FF2B5EF4-FFF2-40B4-BE49-F238E27FC236}">
                  <a16:creationId xmlns:a16="http://schemas.microsoft.com/office/drawing/2014/main" id="{00000000-0008-0000-0200-00006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14</xdr:col>
          <xdr:colOff>0</xdr:colOff>
          <xdr:row>127</xdr:row>
          <xdr:rowOff>0</xdr:rowOff>
        </xdr:to>
        <xdr:sp macro="" textlink="">
          <xdr:nvSpPr>
            <xdr:cNvPr id="29030" name="Check Box 358" hidden="1">
              <a:extLst>
                <a:ext uri="{63B3BB69-23CF-44E3-9099-C40C66FF867C}">
                  <a14:compatExt spid="_x0000_s29030"/>
                </a:ext>
                <a:ext uri="{FF2B5EF4-FFF2-40B4-BE49-F238E27FC236}">
                  <a16:creationId xmlns:a16="http://schemas.microsoft.com/office/drawing/2014/main" id="{00000000-0008-0000-0200-00006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14</xdr:col>
          <xdr:colOff>0</xdr:colOff>
          <xdr:row>128</xdr:row>
          <xdr:rowOff>0</xdr:rowOff>
        </xdr:to>
        <xdr:sp macro="" textlink="">
          <xdr:nvSpPr>
            <xdr:cNvPr id="29031" name="Check Box 359" hidden="1">
              <a:extLst>
                <a:ext uri="{63B3BB69-23CF-44E3-9099-C40C66FF867C}">
                  <a14:compatExt spid="_x0000_s29031"/>
                </a:ext>
                <a:ext uri="{FF2B5EF4-FFF2-40B4-BE49-F238E27FC236}">
                  <a16:creationId xmlns:a16="http://schemas.microsoft.com/office/drawing/2014/main" id="{00000000-0008-0000-0200-00006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14</xdr:col>
          <xdr:colOff>0</xdr:colOff>
          <xdr:row>129</xdr:row>
          <xdr:rowOff>0</xdr:rowOff>
        </xdr:to>
        <xdr:sp macro="" textlink="">
          <xdr:nvSpPr>
            <xdr:cNvPr id="29032" name="Check Box 360" hidden="1">
              <a:extLst>
                <a:ext uri="{63B3BB69-23CF-44E3-9099-C40C66FF867C}">
                  <a14:compatExt spid="_x0000_s29032"/>
                </a:ext>
                <a:ext uri="{FF2B5EF4-FFF2-40B4-BE49-F238E27FC236}">
                  <a16:creationId xmlns:a16="http://schemas.microsoft.com/office/drawing/2014/main" id="{00000000-0008-0000-0200-00006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14</xdr:col>
          <xdr:colOff>0</xdr:colOff>
          <xdr:row>130</xdr:row>
          <xdr:rowOff>0</xdr:rowOff>
        </xdr:to>
        <xdr:sp macro="" textlink="">
          <xdr:nvSpPr>
            <xdr:cNvPr id="29033" name="Check Box 361" hidden="1">
              <a:extLst>
                <a:ext uri="{63B3BB69-23CF-44E3-9099-C40C66FF867C}">
                  <a14:compatExt spid="_x0000_s29033"/>
                </a:ext>
                <a:ext uri="{FF2B5EF4-FFF2-40B4-BE49-F238E27FC236}">
                  <a16:creationId xmlns:a16="http://schemas.microsoft.com/office/drawing/2014/main" id="{00000000-0008-0000-0200-00006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130</xdr:row>
          <xdr:rowOff>0</xdr:rowOff>
        </xdr:from>
        <xdr:to>
          <xdr:col>14</xdr:col>
          <xdr:colOff>0</xdr:colOff>
          <xdr:row>131</xdr:row>
          <xdr:rowOff>0</xdr:rowOff>
        </xdr:to>
        <xdr:sp macro="" textlink="">
          <xdr:nvSpPr>
            <xdr:cNvPr id="29034" name="Check Box 362" hidden="1">
              <a:extLst>
                <a:ext uri="{63B3BB69-23CF-44E3-9099-C40C66FF867C}">
                  <a14:compatExt spid="_x0000_s29034"/>
                </a:ext>
                <a:ext uri="{FF2B5EF4-FFF2-40B4-BE49-F238E27FC236}">
                  <a16:creationId xmlns:a16="http://schemas.microsoft.com/office/drawing/2014/main" id="{00000000-0008-0000-0200-00006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14</xdr:col>
          <xdr:colOff>0</xdr:colOff>
          <xdr:row>126</xdr:row>
          <xdr:rowOff>0</xdr:rowOff>
        </xdr:to>
        <xdr:sp macro="" textlink="">
          <xdr:nvSpPr>
            <xdr:cNvPr id="29035" name="Check Box 363" hidden="1">
              <a:extLst>
                <a:ext uri="{63B3BB69-23CF-44E3-9099-C40C66FF867C}">
                  <a14:compatExt spid="_x0000_s29035"/>
                </a:ext>
                <a:ext uri="{FF2B5EF4-FFF2-40B4-BE49-F238E27FC236}">
                  <a16:creationId xmlns:a16="http://schemas.microsoft.com/office/drawing/2014/main" id="{00000000-0008-0000-0200-00006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14</xdr:col>
          <xdr:colOff>0</xdr:colOff>
          <xdr:row>127</xdr:row>
          <xdr:rowOff>0</xdr:rowOff>
        </xdr:to>
        <xdr:sp macro="" textlink="">
          <xdr:nvSpPr>
            <xdr:cNvPr id="29036" name="Check Box 364" hidden="1">
              <a:extLst>
                <a:ext uri="{63B3BB69-23CF-44E3-9099-C40C66FF867C}">
                  <a14:compatExt spid="_x0000_s29036"/>
                </a:ext>
                <a:ext uri="{FF2B5EF4-FFF2-40B4-BE49-F238E27FC236}">
                  <a16:creationId xmlns:a16="http://schemas.microsoft.com/office/drawing/2014/main" id="{00000000-0008-0000-0200-00006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14</xdr:col>
          <xdr:colOff>0</xdr:colOff>
          <xdr:row>128</xdr:row>
          <xdr:rowOff>0</xdr:rowOff>
        </xdr:to>
        <xdr:sp macro="" textlink="">
          <xdr:nvSpPr>
            <xdr:cNvPr id="29037" name="Check Box 365" hidden="1">
              <a:extLst>
                <a:ext uri="{63B3BB69-23CF-44E3-9099-C40C66FF867C}">
                  <a14:compatExt spid="_x0000_s29037"/>
                </a:ext>
                <a:ext uri="{FF2B5EF4-FFF2-40B4-BE49-F238E27FC236}">
                  <a16:creationId xmlns:a16="http://schemas.microsoft.com/office/drawing/2014/main" id="{00000000-0008-0000-0200-00006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14</xdr:col>
          <xdr:colOff>0</xdr:colOff>
          <xdr:row>129</xdr:row>
          <xdr:rowOff>0</xdr:rowOff>
        </xdr:to>
        <xdr:sp macro="" textlink="">
          <xdr:nvSpPr>
            <xdr:cNvPr id="29038" name="Check Box 366" hidden="1">
              <a:extLst>
                <a:ext uri="{63B3BB69-23CF-44E3-9099-C40C66FF867C}">
                  <a14:compatExt spid="_x0000_s29038"/>
                </a:ext>
                <a:ext uri="{FF2B5EF4-FFF2-40B4-BE49-F238E27FC236}">
                  <a16:creationId xmlns:a16="http://schemas.microsoft.com/office/drawing/2014/main" id="{00000000-0008-0000-0200-00006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14</xdr:col>
          <xdr:colOff>0</xdr:colOff>
          <xdr:row>130</xdr:row>
          <xdr:rowOff>0</xdr:rowOff>
        </xdr:to>
        <xdr:sp macro="" textlink="">
          <xdr:nvSpPr>
            <xdr:cNvPr id="29039" name="Check Box 367" hidden="1">
              <a:extLst>
                <a:ext uri="{63B3BB69-23CF-44E3-9099-C40C66FF867C}">
                  <a14:compatExt spid="_x0000_s29039"/>
                </a:ext>
                <a:ext uri="{FF2B5EF4-FFF2-40B4-BE49-F238E27FC236}">
                  <a16:creationId xmlns:a16="http://schemas.microsoft.com/office/drawing/2014/main" id="{00000000-0008-0000-0200-00006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14</xdr:col>
          <xdr:colOff>0</xdr:colOff>
          <xdr:row>132</xdr:row>
          <xdr:rowOff>0</xdr:rowOff>
        </xdr:to>
        <xdr:sp macro="" textlink="">
          <xdr:nvSpPr>
            <xdr:cNvPr id="29040" name="Check Box 368" hidden="1">
              <a:extLst>
                <a:ext uri="{63B3BB69-23CF-44E3-9099-C40C66FF867C}">
                  <a14:compatExt spid="_x0000_s29040"/>
                </a:ext>
                <a:ext uri="{FF2B5EF4-FFF2-40B4-BE49-F238E27FC236}">
                  <a16:creationId xmlns:a16="http://schemas.microsoft.com/office/drawing/2014/main" id="{00000000-0008-0000-0200-00007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14</xdr:col>
          <xdr:colOff>0</xdr:colOff>
          <xdr:row>133</xdr:row>
          <xdr:rowOff>0</xdr:rowOff>
        </xdr:to>
        <xdr:sp macro="" textlink="">
          <xdr:nvSpPr>
            <xdr:cNvPr id="29041" name="Check Box 369" hidden="1">
              <a:extLst>
                <a:ext uri="{63B3BB69-23CF-44E3-9099-C40C66FF867C}">
                  <a14:compatExt spid="_x0000_s29041"/>
                </a:ext>
                <a:ext uri="{FF2B5EF4-FFF2-40B4-BE49-F238E27FC236}">
                  <a16:creationId xmlns:a16="http://schemas.microsoft.com/office/drawing/2014/main" id="{00000000-0008-0000-0200-00007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14</xdr:col>
          <xdr:colOff>0</xdr:colOff>
          <xdr:row>134</xdr:row>
          <xdr:rowOff>0</xdr:rowOff>
        </xdr:to>
        <xdr:sp macro="" textlink="">
          <xdr:nvSpPr>
            <xdr:cNvPr id="29042" name="Check Box 370" hidden="1">
              <a:extLst>
                <a:ext uri="{63B3BB69-23CF-44E3-9099-C40C66FF867C}">
                  <a14:compatExt spid="_x0000_s29042"/>
                </a:ext>
                <a:ext uri="{FF2B5EF4-FFF2-40B4-BE49-F238E27FC236}">
                  <a16:creationId xmlns:a16="http://schemas.microsoft.com/office/drawing/2014/main" id="{00000000-0008-0000-0200-00007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14</xdr:col>
          <xdr:colOff>0</xdr:colOff>
          <xdr:row>135</xdr:row>
          <xdr:rowOff>0</xdr:rowOff>
        </xdr:to>
        <xdr:sp macro="" textlink="">
          <xdr:nvSpPr>
            <xdr:cNvPr id="29043" name="Check Box 371" hidden="1">
              <a:extLst>
                <a:ext uri="{63B3BB69-23CF-44E3-9099-C40C66FF867C}">
                  <a14:compatExt spid="_x0000_s29043"/>
                </a:ext>
                <a:ext uri="{FF2B5EF4-FFF2-40B4-BE49-F238E27FC236}">
                  <a16:creationId xmlns:a16="http://schemas.microsoft.com/office/drawing/2014/main" id="{00000000-0008-0000-0200-00007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14</xdr:col>
          <xdr:colOff>0</xdr:colOff>
          <xdr:row>136</xdr:row>
          <xdr:rowOff>0</xdr:rowOff>
        </xdr:to>
        <xdr:sp macro="" textlink="">
          <xdr:nvSpPr>
            <xdr:cNvPr id="29044" name="Check Box 372" hidden="1">
              <a:extLst>
                <a:ext uri="{63B3BB69-23CF-44E3-9099-C40C66FF867C}">
                  <a14:compatExt spid="_x0000_s29044"/>
                </a:ext>
                <a:ext uri="{FF2B5EF4-FFF2-40B4-BE49-F238E27FC236}">
                  <a16:creationId xmlns:a16="http://schemas.microsoft.com/office/drawing/2014/main" id="{00000000-0008-0000-0200-00007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136</xdr:row>
          <xdr:rowOff>0</xdr:rowOff>
        </xdr:from>
        <xdr:to>
          <xdr:col>14</xdr:col>
          <xdr:colOff>0</xdr:colOff>
          <xdr:row>137</xdr:row>
          <xdr:rowOff>0</xdr:rowOff>
        </xdr:to>
        <xdr:sp macro="" textlink="">
          <xdr:nvSpPr>
            <xdr:cNvPr id="29045" name="Check Box 373" hidden="1">
              <a:extLst>
                <a:ext uri="{63B3BB69-23CF-44E3-9099-C40C66FF867C}">
                  <a14:compatExt spid="_x0000_s29045"/>
                </a:ext>
                <a:ext uri="{FF2B5EF4-FFF2-40B4-BE49-F238E27FC236}">
                  <a16:creationId xmlns:a16="http://schemas.microsoft.com/office/drawing/2014/main" id="{00000000-0008-0000-0200-00007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14</xdr:col>
          <xdr:colOff>0</xdr:colOff>
          <xdr:row>132</xdr:row>
          <xdr:rowOff>0</xdr:rowOff>
        </xdr:to>
        <xdr:sp macro="" textlink="">
          <xdr:nvSpPr>
            <xdr:cNvPr id="29046" name="Check Box 374" hidden="1">
              <a:extLst>
                <a:ext uri="{63B3BB69-23CF-44E3-9099-C40C66FF867C}">
                  <a14:compatExt spid="_x0000_s29046"/>
                </a:ext>
                <a:ext uri="{FF2B5EF4-FFF2-40B4-BE49-F238E27FC236}">
                  <a16:creationId xmlns:a16="http://schemas.microsoft.com/office/drawing/2014/main" id="{00000000-0008-0000-0200-00007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14</xdr:col>
          <xdr:colOff>0</xdr:colOff>
          <xdr:row>133</xdr:row>
          <xdr:rowOff>0</xdr:rowOff>
        </xdr:to>
        <xdr:sp macro="" textlink="">
          <xdr:nvSpPr>
            <xdr:cNvPr id="29047" name="Check Box 375" hidden="1">
              <a:extLst>
                <a:ext uri="{63B3BB69-23CF-44E3-9099-C40C66FF867C}">
                  <a14:compatExt spid="_x0000_s29047"/>
                </a:ext>
                <a:ext uri="{FF2B5EF4-FFF2-40B4-BE49-F238E27FC236}">
                  <a16:creationId xmlns:a16="http://schemas.microsoft.com/office/drawing/2014/main" id="{00000000-0008-0000-0200-00007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14</xdr:col>
          <xdr:colOff>0</xdr:colOff>
          <xdr:row>134</xdr:row>
          <xdr:rowOff>0</xdr:rowOff>
        </xdr:to>
        <xdr:sp macro="" textlink="">
          <xdr:nvSpPr>
            <xdr:cNvPr id="29048" name="Check Box 376" hidden="1">
              <a:extLst>
                <a:ext uri="{63B3BB69-23CF-44E3-9099-C40C66FF867C}">
                  <a14:compatExt spid="_x0000_s29048"/>
                </a:ext>
                <a:ext uri="{FF2B5EF4-FFF2-40B4-BE49-F238E27FC236}">
                  <a16:creationId xmlns:a16="http://schemas.microsoft.com/office/drawing/2014/main" id="{00000000-0008-0000-0200-00007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14</xdr:col>
          <xdr:colOff>0</xdr:colOff>
          <xdr:row>135</xdr:row>
          <xdr:rowOff>0</xdr:rowOff>
        </xdr:to>
        <xdr:sp macro="" textlink="">
          <xdr:nvSpPr>
            <xdr:cNvPr id="29049" name="Check Box 377" hidden="1">
              <a:extLst>
                <a:ext uri="{63B3BB69-23CF-44E3-9099-C40C66FF867C}">
                  <a14:compatExt spid="_x0000_s29049"/>
                </a:ext>
                <a:ext uri="{FF2B5EF4-FFF2-40B4-BE49-F238E27FC236}">
                  <a16:creationId xmlns:a16="http://schemas.microsoft.com/office/drawing/2014/main" id="{00000000-0008-0000-0200-00007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14</xdr:col>
          <xdr:colOff>0</xdr:colOff>
          <xdr:row>136</xdr:row>
          <xdr:rowOff>0</xdr:rowOff>
        </xdr:to>
        <xdr:sp macro="" textlink="">
          <xdr:nvSpPr>
            <xdr:cNvPr id="29050" name="Check Box 378" hidden="1">
              <a:extLst>
                <a:ext uri="{63B3BB69-23CF-44E3-9099-C40C66FF867C}">
                  <a14:compatExt spid="_x0000_s29050"/>
                </a:ext>
                <a:ext uri="{FF2B5EF4-FFF2-40B4-BE49-F238E27FC236}">
                  <a16:creationId xmlns:a16="http://schemas.microsoft.com/office/drawing/2014/main" id="{00000000-0008-0000-0200-00007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14</xdr:col>
          <xdr:colOff>0</xdr:colOff>
          <xdr:row>138</xdr:row>
          <xdr:rowOff>0</xdr:rowOff>
        </xdr:to>
        <xdr:sp macro="" textlink="">
          <xdr:nvSpPr>
            <xdr:cNvPr id="29051" name="Check Box 379" hidden="1">
              <a:extLst>
                <a:ext uri="{63B3BB69-23CF-44E3-9099-C40C66FF867C}">
                  <a14:compatExt spid="_x0000_s29051"/>
                </a:ext>
                <a:ext uri="{FF2B5EF4-FFF2-40B4-BE49-F238E27FC236}">
                  <a16:creationId xmlns:a16="http://schemas.microsoft.com/office/drawing/2014/main" id="{00000000-0008-0000-0200-00007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14</xdr:col>
          <xdr:colOff>0</xdr:colOff>
          <xdr:row>139</xdr:row>
          <xdr:rowOff>0</xdr:rowOff>
        </xdr:to>
        <xdr:sp macro="" textlink="">
          <xdr:nvSpPr>
            <xdr:cNvPr id="29052" name="Check Box 380" hidden="1">
              <a:extLst>
                <a:ext uri="{63B3BB69-23CF-44E3-9099-C40C66FF867C}">
                  <a14:compatExt spid="_x0000_s29052"/>
                </a:ext>
                <a:ext uri="{FF2B5EF4-FFF2-40B4-BE49-F238E27FC236}">
                  <a16:creationId xmlns:a16="http://schemas.microsoft.com/office/drawing/2014/main" id="{00000000-0008-0000-0200-00007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14</xdr:col>
          <xdr:colOff>0</xdr:colOff>
          <xdr:row>140</xdr:row>
          <xdr:rowOff>0</xdr:rowOff>
        </xdr:to>
        <xdr:sp macro="" textlink="">
          <xdr:nvSpPr>
            <xdr:cNvPr id="29053" name="Check Box 381" hidden="1">
              <a:extLst>
                <a:ext uri="{63B3BB69-23CF-44E3-9099-C40C66FF867C}">
                  <a14:compatExt spid="_x0000_s29053"/>
                </a:ext>
                <a:ext uri="{FF2B5EF4-FFF2-40B4-BE49-F238E27FC236}">
                  <a16:creationId xmlns:a16="http://schemas.microsoft.com/office/drawing/2014/main" id="{00000000-0008-0000-0200-00007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14</xdr:col>
          <xdr:colOff>0</xdr:colOff>
          <xdr:row>141</xdr:row>
          <xdr:rowOff>0</xdr:rowOff>
        </xdr:to>
        <xdr:sp macro="" textlink="">
          <xdr:nvSpPr>
            <xdr:cNvPr id="29054" name="Check Box 382" hidden="1">
              <a:extLst>
                <a:ext uri="{63B3BB69-23CF-44E3-9099-C40C66FF867C}">
                  <a14:compatExt spid="_x0000_s29054"/>
                </a:ext>
                <a:ext uri="{FF2B5EF4-FFF2-40B4-BE49-F238E27FC236}">
                  <a16:creationId xmlns:a16="http://schemas.microsoft.com/office/drawing/2014/main" id="{00000000-0008-0000-0200-00007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14</xdr:col>
          <xdr:colOff>0</xdr:colOff>
          <xdr:row>142</xdr:row>
          <xdr:rowOff>0</xdr:rowOff>
        </xdr:to>
        <xdr:sp macro="" textlink="">
          <xdr:nvSpPr>
            <xdr:cNvPr id="29055" name="Check Box 383" hidden="1">
              <a:extLst>
                <a:ext uri="{63B3BB69-23CF-44E3-9099-C40C66FF867C}">
                  <a14:compatExt spid="_x0000_s29055"/>
                </a:ext>
                <a:ext uri="{FF2B5EF4-FFF2-40B4-BE49-F238E27FC236}">
                  <a16:creationId xmlns:a16="http://schemas.microsoft.com/office/drawing/2014/main" id="{00000000-0008-0000-0200-00007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142</xdr:row>
          <xdr:rowOff>0</xdr:rowOff>
        </xdr:from>
        <xdr:to>
          <xdr:col>14</xdr:col>
          <xdr:colOff>0</xdr:colOff>
          <xdr:row>143</xdr:row>
          <xdr:rowOff>0</xdr:rowOff>
        </xdr:to>
        <xdr:sp macro="" textlink="">
          <xdr:nvSpPr>
            <xdr:cNvPr id="29056" name="Check Box 384" hidden="1">
              <a:extLst>
                <a:ext uri="{63B3BB69-23CF-44E3-9099-C40C66FF867C}">
                  <a14:compatExt spid="_x0000_s29056"/>
                </a:ext>
                <a:ext uri="{FF2B5EF4-FFF2-40B4-BE49-F238E27FC236}">
                  <a16:creationId xmlns:a16="http://schemas.microsoft.com/office/drawing/2014/main" id="{00000000-0008-0000-0200-00008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14</xdr:col>
          <xdr:colOff>0</xdr:colOff>
          <xdr:row>138</xdr:row>
          <xdr:rowOff>0</xdr:rowOff>
        </xdr:to>
        <xdr:sp macro="" textlink="">
          <xdr:nvSpPr>
            <xdr:cNvPr id="29057" name="Check Box 385" hidden="1">
              <a:extLst>
                <a:ext uri="{63B3BB69-23CF-44E3-9099-C40C66FF867C}">
                  <a14:compatExt spid="_x0000_s29057"/>
                </a:ext>
                <a:ext uri="{FF2B5EF4-FFF2-40B4-BE49-F238E27FC236}">
                  <a16:creationId xmlns:a16="http://schemas.microsoft.com/office/drawing/2014/main" id="{00000000-0008-0000-0200-00008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14</xdr:col>
          <xdr:colOff>0</xdr:colOff>
          <xdr:row>139</xdr:row>
          <xdr:rowOff>0</xdr:rowOff>
        </xdr:to>
        <xdr:sp macro="" textlink="">
          <xdr:nvSpPr>
            <xdr:cNvPr id="29058" name="Check Box 386" hidden="1">
              <a:extLst>
                <a:ext uri="{63B3BB69-23CF-44E3-9099-C40C66FF867C}">
                  <a14:compatExt spid="_x0000_s29058"/>
                </a:ext>
                <a:ext uri="{FF2B5EF4-FFF2-40B4-BE49-F238E27FC236}">
                  <a16:creationId xmlns:a16="http://schemas.microsoft.com/office/drawing/2014/main" id="{00000000-0008-0000-0200-00008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14</xdr:col>
          <xdr:colOff>0</xdr:colOff>
          <xdr:row>140</xdr:row>
          <xdr:rowOff>0</xdr:rowOff>
        </xdr:to>
        <xdr:sp macro="" textlink="">
          <xdr:nvSpPr>
            <xdr:cNvPr id="29059" name="Check Box 387" hidden="1">
              <a:extLst>
                <a:ext uri="{63B3BB69-23CF-44E3-9099-C40C66FF867C}">
                  <a14:compatExt spid="_x0000_s29059"/>
                </a:ext>
                <a:ext uri="{FF2B5EF4-FFF2-40B4-BE49-F238E27FC236}">
                  <a16:creationId xmlns:a16="http://schemas.microsoft.com/office/drawing/2014/main" id="{00000000-0008-0000-0200-00008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14</xdr:col>
          <xdr:colOff>0</xdr:colOff>
          <xdr:row>141</xdr:row>
          <xdr:rowOff>0</xdr:rowOff>
        </xdr:to>
        <xdr:sp macro="" textlink="">
          <xdr:nvSpPr>
            <xdr:cNvPr id="29060" name="Check Box 388" hidden="1">
              <a:extLst>
                <a:ext uri="{63B3BB69-23CF-44E3-9099-C40C66FF867C}">
                  <a14:compatExt spid="_x0000_s29060"/>
                </a:ext>
                <a:ext uri="{FF2B5EF4-FFF2-40B4-BE49-F238E27FC236}">
                  <a16:creationId xmlns:a16="http://schemas.microsoft.com/office/drawing/2014/main" id="{00000000-0008-0000-0200-00008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14</xdr:col>
          <xdr:colOff>0</xdr:colOff>
          <xdr:row>142</xdr:row>
          <xdr:rowOff>0</xdr:rowOff>
        </xdr:to>
        <xdr:sp macro="" textlink="">
          <xdr:nvSpPr>
            <xdr:cNvPr id="29061" name="Check Box 389" hidden="1">
              <a:extLst>
                <a:ext uri="{63B3BB69-23CF-44E3-9099-C40C66FF867C}">
                  <a14:compatExt spid="_x0000_s29061"/>
                </a:ext>
                <a:ext uri="{FF2B5EF4-FFF2-40B4-BE49-F238E27FC236}">
                  <a16:creationId xmlns:a16="http://schemas.microsoft.com/office/drawing/2014/main" id="{00000000-0008-0000-0200-00008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14</xdr:col>
          <xdr:colOff>0</xdr:colOff>
          <xdr:row>144</xdr:row>
          <xdr:rowOff>0</xdr:rowOff>
        </xdr:to>
        <xdr:sp macro="" textlink="">
          <xdr:nvSpPr>
            <xdr:cNvPr id="29062" name="Check Box 390" hidden="1">
              <a:extLst>
                <a:ext uri="{63B3BB69-23CF-44E3-9099-C40C66FF867C}">
                  <a14:compatExt spid="_x0000_s29062"/>
                </a:ext>
                <a:ext uri="{FF2B5EF4-FFF2-40B4-BE49-F238E27FC236}">
                  <a16:creationId xmlns:a16="http://schemas.microsoft.com/office/drawing/2014/main" id="{00000000-0008-0000-0200-00008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14</xdr:col>
          <xdr:colOff>0</xdr:colOff>
          <xdr:row>145</xdr:row>
          <xdr:rowOff>0</xdr:rowOff>
        </xdr:to>
        <xdr:sp macro="" textlink="">
          <xdr:nvSpPr>
            <xdr:cNvPr id="29063" name="Check Box 391" hidden="1">
              <a:extLst>
                <a:ext uri="{63B3BB69-23CF-44E3-9099-C40C66FF867C}">
                  <a14:compatExt spid="_x0000_s29063"/>
                </a:ext>
                <a:ext uri="{FF2B5EF4-FFF2-40B4-BE49-F238E27FC236}">
                  <a16:creationId xmlns:a16="http://schemas.microsoft.com/office/drawing/2014/main" id="{00000000-0008-0000-0200-00008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14</xdr:col>
          <xdr:colOff>0</xdr:colOff>
          <xdr:row>146</xdr:row>
          <xdr:rowOff>0</xdr:rowOff>
        </xdr:to>
        <xdr:sp macro="" textlink="">
          <xdr:nvSpPr>
            <xdr:cNvPr id="29064" name="Check Box 392" hidden="1">
              <a:extLst>
                <a:ext uri="{63B3BB69-23CF-44E3-9099-C40C66FF867C}">
                  <a14:compatExt spid="_x0000_s29064"/>
                </a:ext>
                <a:ext uri="{FF2B5EF4-FFF2-40B4-BE49-F238E27FC236}">
                  <a16:creationId xmlns:a16="http://schemas.microsoft.com/office/drawing/2014/main" id="{00000000-0008-0000-0200-00008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14</xdr:col>
          <xdr:colOff>0</xdr:colOff>
          <xdr:row>147</xdr:row>
          <xdr:rowOff>0</xdr:rowOff>
        </xdr:to>
        <xdr:sp macro="" textlink="">
          <xdr:nvSpPr>
            <xdr:cNvPr id="29065" name="Check Box 393" hidden="1">
              <a:extLst>
                <a:ext uri="{63B3BB69-23CF-44E3-9099-C40C66FF867C}">
                  <a14:compatExt spid="_x0000_s29065"/>
                </a:ext>
                <a:ext uri="{FF2B5EF4-FFF2-40B4-BE49-F238E27FC236}">
                  <a16:creationId xmlns:a16="http://schemas.microsoft.com/office/drawing/2014/main" id="{00000000-0008-0000-0200-00008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14</xdr:col>
          <xdr:colOff>0</xdr:colOff>
          <xdr:row>148</xdr:row>
          <xdr:rowOff>0</xdr:rowOff>
        </xdr:to>
        <xdr:sp macro="" textlink="">
          <xdr:nvSpPr>
            <xdr:cNvPr id="29066" name="Check Box 394" hidden="1">
              <a:extLst>
                <a:ext uri="{63B3BB69-23CF-44E3-9099-C40C66FF867C}">
                  <a14:compatExt spid="_x0000_s29066"/>
                </a:ext>
                <a:ext uri="{FF2B5EF4-FFF2-40B4-BE49-F238E27FC236}">
                  <a16:creationId xmlns:a16="http://schemas.microsoft.com/office/drawing/2014/main" id="{00000000-0008-0000-0200-00008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148</xdr:row>
          <xdr:rowOff>0</xdr:rowOff>
        </xdr:from>
        <xdr:to>
          <xdr:col>14</xdr:col>
          <xdr:colOff>0</xdr:colOff>
          <xdr:row>149</xdr:row>
          <xdr:rowOff>0</xdr:rowOff>
        </xdr:to>
        <xdr:sp macro="" textlink="">
          <xdr:nvSpPr>
            <xdr:cNvPr id="29067" name="Check Box 395" hidden="1">
              <a:extLst>
                <a:ext uri="{63B3BB69-23CF-44E3-9099-C40C66FF867C}">
                  <a14:compatExt spid="_x0000_s29067"/>
                </a:ext>
                <a:ext uri="{FF2B5EF4-FFF2-40B4-BE49-F238E27FC236}">
                  <a16:creationId xmlns:a16="http://schemas.microsoft.com/office/drawing/2014/main" id="{00000000-0008-0000-0200-00008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14</xdr:col>
          <xdr:colOff>0</xdr:colOff>
          <xdr:row>144</xdr:row>
          <xdr:rowOff>0</xdr:rowOff>
        </xdr:to>
        <xdr:sp macro="" textlink="">
          <xdr:nvSpPr>
            <xdr:cNvPr id="29068" name="Check Box 396" hidden="1">
              <a:extLst>
                <a:ext uri="{63B3BB69-23CF-44E3-9099-C40C66FF867C}">
                  <a14:compatExt spid="_x0000_s29068"/>
                </a:ext>
                <a:ext uri="{FF2B5EF4-FFF2-40B4-BE49-F238E27FC236}">
                  <a16:creationId xmlns:a16="http://schemas.microsoft.com/office/drawing/2014/main" id="{00000000-0008-0000-0200-00008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14</xdr:col>
          <xdr:colOff>0</xdr:colOff>
          <xdr:row>145</xdr:row>
          <xdr:rowOff>0</xdr:rowOff>
        </xdr:to>
        <xdr:sp macro="" textlink="">
          <xdr:nvSpPr>
            <xdr:cNvPr id="29069" name="Check Box 397" hidden="1">
              <a:extLst>
                <a:ext uri="{63B3BB69-23CF-44E3-9099-C40C66FF867C}">
                  <a14:compatExt spid="_x0000_s29069"/>
                </a:ext>
                <a:ext uri="{FF2B5EF4-FFF2-40B4-BE49-F238E27FC236}">
                  <a16:creationId xmlns:a16="http://schemas.microsoft.com/office/drawing/2014/main" id="{00000000-0008-0000-0200-00008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14</xdr:col>
          <xdr:colOff>0</xdr:colOff>
          <xdr:row>146</xdr:row>
          <xdr:rowOff>0</xdr:rowOff>
        </xdr:to>
        <xdr:sp macro="" textlink="">
          <xdr:nvSpPr>
            <xdr:cNvPr id="29070" name="Check Box 398" hidden="1">
              <a:extLst>
                <a:ext uri="{63B3BB69-23CF-44E3-9099-C40C66FF867C}">
                  <a14:compatExt spid="_x0000_s29070"/>
                </a:ext>
                <a:ext uri="{FF2B5EF4-FFF2-40B4-BE49-F238E27FC236}">
                  <a16:creationId xmlns:a16="http://schemas.microsoft.com/office/drawing/2014/main" id="{00000000-0008-0000-0200-00008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14</xdr:col>
          <xdr:colOff>0</xdr:colOff>
          <xdr:row>147</xdr:row>
          <xdr:rowOff>0</xdr:rowOff>
        </xdr:to>
        <xdr:sp macro="" textlink="">
          <xdr:nvSpPr>
            <xdr:cNvPr id="29071" name="Check Box 399" hidden="1">
              <a:extLst>
                <a:ext uri="{63B3BB69-23CF-44E3-9099-C40C66FF867C}">
                  <a14:compatExt spid="_x0000_s29071"/>
                </a:ext>
                <a:ext uri="{FF2B5EF4-FFF2-40B4-BE49-F238E27FC236}">
                  <a16:creationId xmlns:a16="http://schemas.microsoft.com/office/drawing/2014/main" id="{00000000-0008-0000-0200-00008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14</xdr:col>
          <xdr:colOff>0</xdr:colOff>
          <xdr:row>148</xdr:row>
          <xdr:rowOff>0</xdr:rowOff>
        </xdr:to>
        <xdr:sp macro="" textlink="">
          <xdr:nvSpPr>
            <xdr:cNvPr id="29072" name="Check Box 400" hidden="1">
              <a:extLst>
                <a:ext uri="{63B3BB69-23CF-44E3-9099-C40C66FF867C}">
                  <a14:compatExt spid="_x0000_s29072"/>
                </a:ext>
                <a:ext uri="{FF2B5EF4-FFF2-40B4-BE49-F238E27FC236}">
                  <a16:creationId xmlns:a16="http://schemas.microsoft.com/office/drawing/2014/main" id="{00000000-0008-0000-0200-00009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14</xdr:col>
          <xdr:colOff>0</xdr:colOff>
          <xdr:row>150</xdr:row>
          <xdr:rowOff>0</xdr:rowOff>
        </xdr:to>
        <xdr:sp macro="" textlink="">
          <xdr:nvSpPr>
            <xdr:cNvPr id="29073" name="Check Box 401" hidden="1">
              <a:extLst>
                <a:ext uri="{63B3BB69-23CF-44E3-9099-C40C66FF867C}">
                  <a14:compatExt spid="_x0000_s29073"/>
                </a:ext>
                <a:ext uri="{FF2B5EF4-FFF2-40B4-BE49-F238E27FC236}">
                  <a16:creationId xmlns:a16="http://schemas.microsoft.com/office/drawing/2014/main" id="{00000000-0008-0000-0200-00009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14</xdr:col>
          <xdr:colOff>0</xdr:colOff>
          <xdr:row>151</xdr:row>
          <xdr:rowOff>0</xdr:rowOff>
        </xdr:to>
        <xdr:sp macro="" textlink="">
          <xdr:nvSpPr>
            <xdr:cNvPr id="29074" name="Check Box 402" hidden="1">
              <a:extLst>
                <a:ext uri="{63B3BB69-23CF-44E3-9099-C40C66FF867C}">
                  <a14:compatExt spid="_x0000_s29074"/>
                </a:ext>
                <a:ext uri="{FF2B5EF4-FFF2-40B4-BE49-F238E27FC236}">
                  <a16:creationId xmlns:a16="http://schemas.microsoft.com/office/drawing/2014/main" id="{00000000-0008-0000-0200-00009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14</xdr:col>
          <xdr:colOff>0</xdr:colOff>
          <xdr:row>152</xdr:row>
          <xdr:rowOff>0</xdr:rowOff>
        </xdr:to>
        <xdr:sp macro="" textlink="">
          <xdr:nvSpPr>
            <xdr:cNvPr id="29075" name="Check Box 403" hidden="1">
              <a:extLst>
                <a:ext uri="{63B3BB69-23CF-44E3-9099-C40C66FF867C}">
                  <a14:compatExt spid="_x0000_s29075"/>
                </a:ext>
                <a:ext uri="{FF2B5EF4-FFF2-40B4-BE49-F238E27FC236}">
                  <a16:creationId xmlns:a16="http://schemas.microsoft.com/office/drawing/2014/main" id="{00000000-0008-0000-0200-00009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14</xdr:col>
          <xdr:colOff>0</xdr:colOff>
          <xdr:row>153</xdr:row>
          <xdr:rowOff>0</xdr:rowOff>
        </xdr:to>
        <xdr:sp macro="" textlink="">
          <xdr:nvSpPr>
            <xdr:cNvPr id="29076" name="Check Box 404" hidden="1">
              <a:extLst>
                <a:ext uri="{63B3BB69-23CF-44E3-9099-C40C66FF867C}">
                  <a14:compatExt spid="_x0000_s29076"/>
                </a:ext>
                <a:ext uri="{FF2B5EF4-FFF2-40B4-BE49-F238E27FC236}">
                  <a16:creationId xmlns:a16="http://schemas.microsoft.com/office/drawing/2014/main" id="{00000000-0008-0000-0200-00009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14</xdr:col>
          <xdr:colOff>0</xdr:colOff>
          <xdr:row>154</xdr:row>
          <xdr:rowOff>0</xdr:rowOff>
        </xdr:to>
        <xdr:sp macro="" textlink="">
          <xdr:nvSpPr>
            <xdr:cNvPr id="29077" name="Check Box 405" hidden="1">
              <a:extLst>
                <a:ext uri="{63B3BB69-23CF-44E3-9099-C40C66FF867C}">
                  <a14:compatExt spid="_x0000_s29077"/>
                </a:ext>
                <a:ext uri="{FF2B5EF4-FFF2-40B4-BE49-F238E27FC236}">
                  <a16:creationId xmlns:a16="http://schemas.microsoft.com/office/drawing/2014/main" id="{00000000-0008-0000-0200-00009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154</xdr:row>
          <xdr:rowOff>0</xdr:rowOff>
        </xdr:from>
        <xdr:to>
          <xdr:col>14</xdr:col>
          <xdr:colOff>0</xdr:colOff>
          <xdr:row>155</xdr:row>
          <xdr:rowOff>0</xdr:rowOff>
        </xdr:to>
        <xdr:sp macro="" textlink="">
          <xdr:nvSpPr>
            <xdr:cNvPr id="29078" name="Check Box 406" hidden="1">
              <a:extLst>
                <a:ext uri="{63B3BB69-23CF-44E3-9099-C40C66FF867C}">
                  <a14:compatExt spid="_x0000_s29078"/>
                </a:ext>
                <a:ext uri="{FF2B5EF4-FFF2-40B4-BE49-F238E27FC236}">
                  <a16:creationId xmlns:a16="http://schemas.microsoft.com/office/drawing/2014/main" id="{00000000-0008-0000-0200-00009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14</xdr:col>
          <xdr:colOff>0</xdr:colOff>
          <xdr:row>150</xdr:row>
          <xdr:rowOff>0</xdr:rowOff>
        </xdr:to>
        <xdr:sp macro="" textlink="">
          <xdr:nvSpPr>
            <xdr:cNvPr id="29079" name="Check Box 407" hidden="1">
              <a:extLst>
                <a:ext uri="{63B3BB69-23CF-44E3-9099-C40C66FF867C}">
                  <a14:compatExt spid="_x0000_s29079"/>
                </a:ext>
                <a:ext uri="{FF2B5EF4-FFF2-40B4-BE49-F238E27FC236}">
                  <a16:creationId xmlns:a16="http://schemas.microsoft.com/office/drawing/2014/main" id="{00000000-0008-0000-0200-00009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14</xdr:col>
          <xdr:colOff>0</xdr:colOff>
          <xdr:row>151</xdr:row>
          <xdr:rowOff>0</xdr:rowOff>
        </xdr:to>
        <xdr:sp macro="" textlink="">
          <xdr:nvSpPr>
            <xdr:cNvPr id="29080" name="Check Box 408" hidden="1">
              <a:extLst>
                <a:ext uri="{63B3BB69-23CF-44E3-9099-C40C66FF867C}">
                  <a14:compatExt spid="_x0000_s29080"/>
                </a:ext>
                <a:ext uri="{FF2B5EF4-FFF2-40B4-BE49-F238E27FC236}">
                  <a16:creationId xmlns:a16="http://schemas.microsoft.com/office/drawing/2014/main" id="{00000000-0008-0000-0200-00009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14</xdr:col>
          <xdr:colOff>0</xdr:colOff>
          <xdr:row>152</xdr:row>
          <xdr:rowOff>0</xdr:rowOff>
        </xdr:to>
        <xdr:sp macro="" textlink="">
          <xdr:nvSpPr>
            <xdr:cNvPr id="29081" name="Check Box 409" hidden="1">
              <a:extLst>
                <a:ext uri="{63B3BB69-23CF-44E3-9099-C40C66FF867C}">
                  <a14:compatExt spid="_x0000_s29081"/>
                </a:ext>
                <a:ext uri="{FF2B5EF4-FFF2-40B4-BE49-F238E27FC236}">
                  <a16:creationId xmlns:a16="http://schemas.microsoft.com/office/drawing/2014/main" id="{00000000-0008-0000-0200-00009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14</xdr:col>
          <xdr:colOff>0</xdr:colOff>
          <xdr:row>153</xdr:row>
          <xdr:rowOff>0</xdr:rowOff>
        </xdr:to>
        <xdr:sp macro="" textlink="">
          <xdr:nvSpPr>
            <xdr:cNvPr id="29082" name="Check Box 410" hidden="1">
              <a:extLst>
                <a:ext uri="{63B3BB69-23CF-44E3-9099-C40C66FF867C}">
                  <a14:compatExt spid="_x0000_s29082"/>
                </a:ext>
                <a:ext uri="{FF2B5EF4-FFF2-40B4-BE49-F238E27FC236}">
                  <a16:creationId xmlns:a16="http://schemas.microsoft.com/office/drawing/2014/main" id="{00000000-0008-0000-0200-00009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14</xdr:col>
          <xdr:colOff>0</xdr:colOff>
          <xdr:row>154</xdr:row>
          <xdr:rowOff>0</xdr:rowOff>
        </xdr:to>
        <xdr:sp macro="" textlink="">
          <xdr:nvSpPr>
            <xdr:cNvPr id="29083" name="Check Box 411" hidden="1">
              <a:extLst>
                <a:ext uri="{63B3BB69-23CF-44E3-9099-C40C66FF867C}">
                  <a14:compatExt spid="_x0000_s29083"/>
                </a:ext>
                <a:ext uri="{FF2B5EF4-FFF2-40B4-BE49-F238E27FC236}">
                  <a16:creationId xmlns:a16="http://schemas.microsoft.com/office/drawing/2014/main" id="{00000000-0008-0000-0200-00009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14</xdr:col>
          <xdr:colOff>0</xdr:colOff>
          <xdr:row>156</xdr:row>
          <xdr:rowOff>0</xdr:rowOff>
        </xdr:to>
        <xdr:sp macro="" textlink="">
          <xdr:nvSpPr>
            <xdr:cNvPr id="29084" name="Check Box 412" hidden="1">
              <a:extLst>
                <a:ext uri="{63B3BB69-23CF-44E3-9099-C40C66FF867C}">
                  <a14:compatExt spid="_x0000_s29084"/>
                </a:ext>
                <a:ext uri="{FF2B5EF4-FFF2-40B4-BE49-F238E27FC236}">
                  <a16:creationId xmlns:a16="http://schemas.microsoft.com/office/drawing/2014/main" id="{00000000-0008-0000-0200-00009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14</xdr:col>
          <xdr:colOff>0</xdr:colOff>
          <xdr:row>157</xdr:row>
          <xdr:rowOff>0</xdr:rowOff>
        </xdr:to>
        <xdr:sp macro="" textlink="">
          <xdr:nvSpPr>
            <xdr:cNvPr id="29085" name="Check Box 413" hidden="1">
              <a:extLst>
                <a:ext uri="{63B3BB69-23CF-44E3-9099-C40C66FF867C}">
                  <a14:compatExt spid="_x0000_s29085"/>
                </a:ext>
                <a:ext uri="{FF2B5EF4-FFF2-40B4-BE49-F238E27FC236}">
                  <a16:creationId xmlns:a16="http://schemas.microsoft.com/office/drawing/2014/main" id="{00000000-0008-0000-0200-00009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14</xdr:col>
          <xdr:colOff>0</xdr:colOff>
          <xdr:row>158</xdr:row>
          <xdr:rowOff>0</xdr:rowOff>
        </xdr:to>
        <xdr:sp macro="" textlink="">
          <xdr:nvSpPr>
            <xdr:cNvPr id="29086" name="Check Box 414" hidden="1">
              <a:extLst>
                <a:ext uri="{63B3BB69-23CF-44E3-9099-C40C66FF867C}">
                  <a14:compatExt spid="_x0000_s29086"/>
                </a:ext>
                <a:ext uri="{FF2B5EF4-FFF2-40B4-BE49-F238E27FC236}">
                  <a16:creationId xmlns:a16="http://schemas.microsoft.com/office/drawing/2014/main" id="{00000000-0008-0000-0200-00009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14</xdr:col>
          <xdr:colOff>0</xdr:colOff>
          <xdr:row>159</xdr:row>
          <xdr:rowOff>0</xdr:rowOff>
        </xdr:to>
        <xdr:sp macro="" textlink="">
          <xdr:nvSpPr>
            <xdr:cNvPr id="29087" name="Check Box 415" hidden="1">
              <a:extLst>
                <a:ext uri="{63B3BB69-23CF-44E3-9099-C40C66FF867C}">
                  <a14:compatExt spid="_x0000_s29087"/>
                </a:ext>
                <a:ext uri="{FF2B5EF4-FFF2-40B4-BE49-F238E27FC236}">
                  <a16:creationId xmlns:a16="http://schemas.microsoft.com/office/drawing/2014/main" id="{00000000-0008-0000-0200-00009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14</xdr:col>
          <xdr:colOff>0</xdr:colOff>
          <xdr:row>160</xdr:row>
          <xdr:rowOff>0</xdr:rowOff>
        </xdr:to>
        <xdr:sp macro="" textlink="">
          <xdr:nvSpPr>
            <xdr:cNvPr id="29088" name="Check Box 416" hidden="1">
              <a:extLst>
                <a:ext uri="{63B3BB69-23CF-44E3-9099-C40C66FF867C}">
                  <a14:compatExt spid="_x0000_s29088"/>
                </a:ext>
                <a:ext uri="{FF2B5EF4-FFF2-40B4-BE49-F238E27FC236}">
                  <a16:creationId xmlns:a16="http://schemas.microsoft.com/office/drawing/2014/main" id="{00000000-0008-0000-0200-0000A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14</xdr:col>
          <xdr:colOff>0</xdr:colOff>
          <xdr:row>161</xdr:row>
          <xdr:rowOff>0</xdr:rowOff>
        </xdr:to>
        <xdr:sp macro="" textlink="">
          <xdr:nvSpPr>
            <xdr:cNvPr id="29089" name="Check Box 417" hidden="1">
              <a:extLst>
                <a:ext uri="{63B3BB69-23CF-44E3-9099-C40C66FF867C}">
                  <a14:compatExt spid="_x0000_s29089"/>
                </a:ext>
                <a:ext uri="{FF2B5EF4-FFF2-40B4-BE49-F238E27FC236}">
                  <a16:creationId xmlns:a16="http://schemas.microsoft.com/office/drawing/2014/main" id="{00000000-0008-0000-0200-0000A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14</xdr:col>
          <xdr:colOff>0</xdr:colOff>
          <xdr:row>156</xdr:row>
          <xdr:rowOff>0</xdr:rowOff>
        </xdr:to>
        <xdr:sp macro="" textlink="">
          <xdr:nvSpPr>
            <xdr:cNvPr id="29090" name="Check Box 418" hidden="1">
              <a:extLst>
                <a:ext uri="{63B3BB69-23CF-44E3-9099-C40C66FF867C}">
                  <a14:compatExt spid="_x0000_s29090"/>
                </a:ext>
                <a:ext uri="{FF2B5EF4-FFF2-40B4-BE49-F238E27FC236}">
                  <a16:creationId xmlns:a16="http://schemas.microsoft.com/office/drawing/2014/main" id="{00000000-0008-0000-0200-0000A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14</xdr:col>
          <xdr:colOff>0</xdr:colOff>
          <xdr:row>157</xdr:row>
          <xdr:rowOff>0</xdr:rowOff>
        </xdr:to>
        <xdr:sp macro="" textlink="">
          <xdr:nvSpPr>
            <xdr:cNvPr id="29091" name="Check Box 419" hidden="1">
              <a:extLst>
                <a:ext uri="{63B3BB69-23CF-44E3-9099-C40C66FF867C}">
                  <a14:compatExt spid="_x0000_s29091"/>
                </a:ext>
                <a:ext uri="{FF2B5EF4-FFF2-40B4-BE49-F238E27FC236}">
                  <a16:creationId xmlns:a16="http://schemas.microsoft.com/office/drawing/2014/main" id="{00000000-0008-0000-0200-0000A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14</xdr:col>
          <xdr:colOff>0</xdr:colOff>
          <xdr:row>158</xdr:row>
          <xdr:rowOff>0</xdr:rowOff>
        </xdr:to>
        <xdr:sp macro="" textlink="">
          <xdr:nvSpPr>
            <xdr:cNvPr id="29092" name="Check Box 420" hidden="1">
              <a:extLst>
                <a:ext uri="{63B3BB69-23CF-44E3-9099-C40C66FF867C}">
                  <a14:compatExt spid="_x0000_s29092"/>
                </a:ext>
                <a:ext uri="{FF2B5EF4-FFF2-40B4-BE49-F238E27FC236}">
                  <a16:creationId xmlns:a16="http://schemas.microsoft.com/office/drawing/2014/main" id="{00000000-0008-0000-0200-0000A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14</xdr:col>
          <xdr:colOff>0</xdr:colOff>
          <xdr:row>159</xdr:row>
          <xdr:rowOff>0</xdr:rowOff>
        </xdr:to>
        <xdr:sp macro="" textlink="">
          <xdr:nvSpPr>
            <xdr:cNvPr id="29093" name="Check Box 421" hidden="1">
              <a:extLst>
                <a:ext uri="{63B3BB69-23CF-44E3-9099-C40C66FF867C}">
                  <a14:compatExt spid="_x0000_s29093"/>
                </a:ext>
                <a:ext uri="{FF2B5EF4-FFF2-40B4-BE49-F238E27FC236}">
                  <a16:creationId xmlns:a16="http://schemas.microsoft.com/office/drawing/2014/main" id="{00000000-0008-0000-0200-0000A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14</xdr:col>
          <xdr:colOff>0</xdr:colOff>
          <xdr:row>160</xdr:row>
          <xdr:rowOff>0</xdr:rowOff>
        </xdr:to>
        <xdr:sp macro="" textlink="">
          <xdr:nvSpPr>
            <xdr:cNvPr id="29094" name="Check Box 422" hidden="1">
              <a:extLst>
                <a:ext uri="{63B3BB69-23CF-44E3-9099-C40C66FF867C}">
                  <a14:compatExt spid="_x0000_s29094"/>
                </a:ext>
                <a:ext uri="{FF2B5EF4-FFF2-40B4-BE49-F238E27FC236}">
                  <a16:creationId xmlns:a16="http://schemas.microsoft.com/office/drawing/2014/main" id="{00000000-0008-0000-0200-0000A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14</xdr:col>
          <xdr:colOff>0</xdr:colOff>
          <xdr:row>162</xdr:row>
          <xdr:rowOff>0</xdr:rowOff>
        </xdr:to>
        <xdr:sp macro="" textlink="">
          <xdr:nvSpPr>
            <xdr:cNvPr id="29095" name="Check Box 423" hidden="1">
              <a:extLst>
                <a:ext uri="{63B3BB69-23CF-44E3-9099-C40C66FF867C}">
                  <a14:compatExt spid="_x0000_s29095"/>
                </a:ext>
                <a:ext uri="{FF2B5EF4-FFF2-40B4-BE49-F238E27FC236}">
                  <a16:creationId xmlns:a16="http://schemas.microsoft.com/office/drawing/2014/main" id="{00000000-0008-0000-0200-0000A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14</xdr:col>
          <xdr:colOff>0</xdr:colOff>
          <xdr:row>163</xdr:row>
          <xdr:rowOff>0</xdr:rowOff>
        </xdr:to>
        <xdr:sp macro="" textlink="">
          <xdr:nvSpPr>
            <xdr:cNvPr id="29096" name="Check Box 424" hidden="1">
              <a:extLst>
                <a:ext uri="{63B3BB69-23CF-44E3-9099-C40C66FF867C}">
                  <a14:compatExt spid="_x0000_s29096"/>
                </a:ext>
                <a:ext uri="{FF2B5EF4-FFF2-40B4-BE49-F238E27FC236}">
                  <a16:creationId xmlns:a16="http://schemas.microsoft.com/office/drawing/2014/main" id="{00000000-0008-0000-0200-0000A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14</xdr:col>
          <xdr:colOff>0</xdr:colOff>
          <xdr:row>164</xdr:row>
          <xdr:rowOff>0</xdr:rowOff>
        </xdr:to>
        <xdr:sp macro="" textlink="">
          <xdr:nvSpPr>
            <xdr:cNvPr id="29097" name="Check Box 425" hidden="1">
              <a:extLst>
                <a:ext uri="{63B3BB69-23CF-44E3-9099-C40C66FF867C}">
                  <a14:compatExt spid="_x0000_s29097"/>
                </a:ext>
                <a:ext uri="{FF2B5EF4-FFF2-40B4-BE49-F238E27FC236}">
                  <a16:creationId xmlns:a16="http://schemas.microsoft.com/office/drawing/2014/main" id="{00000000-0008-0000-0200-0000A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14</xdr:col>
          <xdr:colOff>0</xdr:colOff>
          <xdr:row>165</xdr:row>
          <xdr:rowOff>0</xdr:rowOff>
        </xdr:to>
        <xdr:sp macro="" textlink="">
          <xdr:nvSpPr>
            <xdr:cNvPr id="29098" name="Check Box 426" hidden="1">
              <a:extLst>
                <a:ext uri="{63B3BB69-23CF-44E3-9099-C40C66FF867C}">
                  <a14:compatExt spid="_x0000_s29098"/>
                </a:ext>
                <a:ext uri="{FF2B5EF4-FFF2-40B4-BE49-F238E27FC236}">
                  <a16:creationId xmlns:a16="http://schemas.microsoft.com/office/drawing/2014/main" id="{00000000-0008-0000-0200-0000A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14</xdr:col>
          <xdr:colOff>0</xdr:colOff>
          <xdr:row>166</xdr:row>
          <xdr:rowOff>0</xdr:rowOff>
        </xdr:to>
        <xdr:sp macro="" textlink="">
          <xdr:nvSpPr>
            <xdr:cNvPr id="29099" name="Check Box 427" hidden="1">
              <a:extLst>
                <a:ext uri="{63B3BB69-23CF-44E3-9099-C40C66FF867C}">
                  <a14:compatExt spid="_x0000_s29099"/>
                </a:ext>
                <a:ext uri="{FF2B5EF4-FFF2-40B4-BE49-F238E27FC236}">
                  <a16:creationId xmlns:a16="http://schemas.microsoft.com/office/drawing/2014/main" id="{00000000-0008-0000-0200-0000A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166</xdr:row>
          <xdr:rowOff>0</xdr:rowOff>
        </xdr:from>
        <xdr:to>
          <xdr:col>14</xdr:col>
          <xdr:colOff>0</xdr:colOff>
          <xdr:row>167</xdr:row>
          <xdr:rowOff>0</xdr:rowOff>
        </xdr:to>
        <xdr:sp macro="" textlink="">
          <xdr:nvSpPr>
            <xdr:cNvPr id="29100" name="Check Box 428" hidden="1">
              <a:extLst>
                <a:ext uri="{63B3BB69-23CF-44E3-9099-C40C66FF867C}">
                  <a14:compatExt spid="_x0000_s29100"/>
                </a:ext>
                <a:ext uri="{FF2B5EF4-FFF2-40B4-BE49-F238E27FC236}">
                  <a16:creationId xmlns:a16="http://schemas.microsoft.com/office/drawing/2014/main" id="{00000000-0008-0000-0200-0000A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14</xdr:col>
          <xdr:colOff>0</xdr:colOff>
          <xdr:row>162</xdr:row>
          <xdr:rowOff>0</xdr:rowOff>
        </xdr:to>
        <xdr:sp macro="" textlink="">
          <xdr:nvSpPr>
            <xdr:cNvPr id="29101" name="Check Box 429" hidden="1">
              <a:extLst>
                <a:ext uri="{63B3BB69-23CF-44E3-9099-C40C66FF867C}">
                  <a14:compatExt spid="_x0000_s29101"/>
                </a:ext>
                <a:ext uri="{FF2B5EF4-FFF2-40B4-BE49-F238E27FC236}">
                  <a16:creationId xmlns:a16="http://schemas.microsoft.com/office/drawing/2014/main" id="{00000000-0008-0000-0200-0000A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14</xdr:col>
          <xdr:colOff>0</xdr:colOff>
          <xdr:row>163</xdr:row>
          <xdr:rowOff>0</xdr:rowOff>
        </xdr:to>
        <xdr:sp macro="" textlink="">
          <xdr:nvSpPr>
            <xdr:cNvPr id="29102" name="Check Box 430" hidden="1">
              <a:extLst>
                <a:ext uri="{63B3BB69-23CF-44E3-9099-C40C66FF867C}">
                  <a14:compatExt spid="_x0000_s29102"/>
                </a:ext>
                <a:ext uri="{FF2B5EF4-FFF2-40B4-BE49-F238E27FC236}">
                  <a16:creationId xmlns:a16="http://schemas.microsoft.com/office/drawing/2014/main" id="{00000000-0008-0000-0200-0000A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14</xdr:col>
          <xdr:colOff>0</xdr:colOff>
          <xdr:row>164</xdr:row>
          <xdr:rowOff>0</xdr:rowOff>
        </xdr:to>
        <xdr:sp macro="" textlink="">
          <xdr:nvSpPr>
            <xdr:cNvPr id="29103" name="Check Box 431" hidden="1">
              <a:extLst>
                <a:ext uri="{63B3BB69-23CF-44E3-9099-C40C66FF867C}">
                  <a14:compatExt spid="_x0000_s29103"/>
                </a:ext>
                <a:ext uri="{FF2B5EF4-FFF2-40B4-BE49-F238E27FC236}">
                  <a16:creationId xmlns:a16="http://schemas.microsoft.com/office/drawing/2014/main" id="{00000000-0008-0000-0200-0000A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14</xdr:col>
          <xdr:colOff>0</xdr:colOff>
          <xdr:row>165</xdr:row>
          <xdr:rowOff>0</xdr:rowOff>
        </xdr:to>
        <xdr:sp macro="" textlink="">
          <xdr:nvSpPr>
            <xdr:cNvPr id="29104" name="Check Box 432" hidden="1">
              <a:extLst>
                <a:ext uri="{63B3BB69-23CF-44E3-9099-C40C66FF867C}">
                  <a14:compatExt spid="_x0000_s29104"/>
                </a:ext>
                <a:ext uri="{FF2B5EF4-FFF2-40B4-BE49-F238E27FC236}">
                  <a16:creationId xmlns:a16="http://schemas.microsoft.com/office/drawing/2014/main" id="{00000000-0008-0000-0200-0000B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14</xdr:col>
          <xdr:colOff>0</xdr:colOff>
          <xdr:row>166</xdr:row>
          <xdr:rowOff>0</xdr:rowOff>
        </xdr:to>
        <xdr:sp macro="" textlink="">
          <xdr:nvSpPr>
            <xdr:cNvPr id="29105" name="Check Box 433" hidden="1">
              <a:extLst>
                <a:ext uri="{63B3BB69-23CF-44E3-9099-C40C66FF867C}">
                  <a14:compatExt spid="_x0000_s29105"/>
                </a:ext>
                <a:ext uri="{FF2B5EF4-FFF2-40B4-BE49-F238E27FC236}">
                  <a16:creationId xmlns:a16="http://schemas.microsoft.com/office/drawing/2014/main" id="{00000000-0008-0000-0200-0000B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9525</xdr:rowOff>
        </xdr:from>
        <xdr:to>
          <xdr:col>14</xdr:col>
          <xdr:colOff>0</xdr:colOff>
          <xdr:row>80</xdr:row>
          <xdr:rowOff>9525</xdr:rowOff>
        </xdr:to>
        <xdr:sp macro="" textlink="">
          <xdr:nvSpPr>
            <xdr:cNvPr id="29107" name="Check Box 435" hidden="1">
              <a:extLst>
                <a:ext uri="{63B3BB69-23CF-44E3-9099-C40C66FF867C}">
                  <a14:compatExt spid="_x0000_s29107"/>
                </a:ext>
                <a:ext uri="{FF2B5EF4-FFF2-40B4-BE49-F238E27FC236}">
                  <a16:creationId xmlns:a16="http://schemas.microsoft.com/office/drawing/2014/main" id="{00000000-0008-0000-0200-0000B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80</xdr:row>
          <xdr:rowOff>0</xdr:rowOff>
        </xdr:from>
        <xdr:to>
          <xdr:col>14</xdr:col>
          <xdr:colOff>0</xdr:colOff>
          <xdr:row>81</xdr:row>
          <xdr:rowOff>0</xdr:rowOff>
        </xdr:to>
        <xdr:sp macro="" textlink="">
          <xdr:nvSpPr>
            <xdr:cNvPr id="29108" name="Check Box 436" hidden="1">
              <a:extLst>
                <a:ext uri="{63B3BB69-23CF-44E3-9099-C40C66FF867C}">
                  <a14:compatExt spid="_x0000_s29108"/>
                </a:ext>
                <a:ext uri="{FF2B5EF4-FFF2-40B4-BE49-F238E27FC236}">
                  <a16:creationId xmlns:a16="http://schemas.microsoft.com/office/drawing/2014/main" id="{00000000-0008-0000-0200-0000B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14</xdr:col>
          <xdr:colOff>0</xdr:colOff>
          <xdr:row>82</xdr:row>
          <xdr:rowOff>0</xdr:rowOff>
        </xdr:to>
        <xdr:sp macro="" textlink="">
          <xdr:nvSpPr>
            <xdr:cNvPr id="29109" name="Check Box 437" hidden="1">
              <a:extLst>
                <a:ext uri="{63B3BB69-23CF-44E3-9099-C40C66FF867C}">
                  <a14:compatExt spid="_x0000_s29109"/>
                </a:ext>
                <a:ext uri="{FF2B5EF4-FFF2-40B4-BE49-F238E27FC236}">
                  <a16:creationId xmlns:a16="http://schemas.microsoft.com/office/drawing/2014/main" id="{00000000-0008-0000-0200-0000B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82</xdr:row>
          <xdr:rowOff>0</xdr:rowOff>
        </xdr:from>
        <xdr:to>
          <xdr:col>14</xdr:col>
          <xdr:colOff>0</xdr:colOff>
          <xdr:row>83</xdr:row>
          <xdr:rowOff>0</xdr:rowOff>
        </xdr:to>
        <xdr:sp macro="" textlink="">
          <xdr:nvSpPr>
            <xdr:cNvPr id="29110" name="Check Box 438" hidden="1">
              <a:extLst>
                <a:ext uri="{63B3BB69-23CF-44E3-9099-C40C66FF867C}">
                  <a14:compatExt spid="_x0000_s29110"/>
                </a:ext>
                <a:ext uri="{FF2B5EF4-FFF2-40B4-BE49-F238E27FC236}">
                  <a16:creationId xmlns:a16="http://schemas.microsoft.com/office/drawing/2014/main" id="{00000000-0008-0000-0200-0000B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14</xdr:col>
          <xdr:colOff>0</xdr:colOff>
          <xdr:row>84</xdr:row>
          <xdr:rowOff>0</xdr:rowOff>
        </xdr:to>
        <xdr:sp macro="" textlink="">
          <xdr:nvSpPr>
            <xdr:cNvPr id="29111" name="Check Box 439" hidden="1">
              <a:extLst>
                <a:ext uri="{63B3BB69-23CF-44E3-9099-C40C66FF867C}">
                  <a14:compatExt spid="_x0000_s29111"/>
                </a:ext>
                <a:ext uri="{FF2B5EF4-FFF2-40B4-BE49-F238E27FC236}">
                  <a16:creationId xmlns:a16="http://schemas.microsoft.com/office/drawing/2014/main" id="{00000000-0008-0000-0200-0000B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0</xdr:rowOff>
        </xdr:from>
        <xdr:to>
          <xdr:col>14</xdr:col>
          <xdr:colOff>0</xdr:colOff>
          <xdr:row>85</xdr:row>
          <xdr:rowOff>0</xdr:rowOff>
        </xdr:to>
        <xdr:sp macro="" textlink="">
          <xdr:nvSpPr>
            <xdr:cNvPr id="29112" name="Check Box 440" hidden="1">
              <a:extLst>
                <a:ext uri="{63B3BB69-23CF-44E3-9099-C40C66FF867C}">
                  <a14:compatExt spid="_x0000_s29112"/>
                </a:ext>
                <a:ext uri="{FF2B5EF4-FFF2-40B4-BE49-F238E27FC236}">
                  <a16:creationId xmlns:a16="http://schemas.microsoft.com/office/drawing/2014/main" id="{00000000-0008-0000-0200-0000B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85</xdr:row>
          <xdr:rowOff>0</xdr:rowOff>
        </xdr:from>
        <xdr:to>
          <xdr:col>14</xdr:col>
          <xdr:colOff>0</xdr:colOff>
          <xdr:row>86</xdr:row>
          <xdr:rowOff>0</xdr:rowOff>
        </xdr:to>
        <xdr:sp macro="" textlink="">
          <xdr:nvSpPr>
            <xdr:cNvPr id="29113" name="Check Box 441" hidden="1">
              <a:extLst>
                <a:ext uri="{63B3BB69-23CF-44E3-9099-C40C66FF867C}">
                  <a14:compatExt spid="_x0000_s29113"/>
                </a:ext>
                <a:ext uri="{FF2B5EF4-FFF2-40B4-BE49-F238E27FC236}">
                  <a16:creationId xmlns:a16="http://schemas.microsoft.com/office/drawing/2014/main" id="{00000000-0008-0000-0200-0000B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14</xdr:col>
          <xdr:colOff>0</xdr:colOff>
          <xdr:row>87</xdr:row>
          <xdr:rowOff>0</xdr:rowOff>
        </xdr:to>
        <xdr:sp macro="" textlink="">
          <xdr:nvSpPr>
            <xdr:cNvPr id="29114" name="Check Box 442" hidden="1">
              <a:extLst>
                <a:ext uri="{63B3BB69-23CF-44E3-9099-C40C66FF867C}">
                  <a14:compatExt spid="_x0000_s29114"/>
                </a:ext>
                <a:ext uri="{FF2B5EF4-FFF2-40B4-BE49-F238E27FC236}">
                  <a16:creationId xmlns:a16="http://schemas.microsoft.com/office/drawing/2014/main" id="{00000000-0008-0000-0200-0000B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14</xdr:col>
          <xdr:colOff>0</xdr:colOff>
          <xdr:row>88</xdr:row>
          <xdr:rowOff>0</xdr:rowOff>
        </xdr:to>
        <xdr:sp macro="" textlink="">
          <xdr:nvSpPr>
            <xdr:cNvPr id="29115" name="Check Box 443" hidden="1">
              <a:extLst>
                <a:ext uri="{63B3BB69-23CF-44E3-9099-C40C66FF867C}">
                  <a14:compatExt spid="_x0000_s29115"/>
                </a:ext>
                <a:ext uri="{FF2B5EF4-FFF2-40B4-BE49-F238E27FC236}">
                  <a16:creationId xmlns:a16="http://schemas.microsoft.com/office/drawing/2014/main" id="{00000000-0008-0000-0200-0000B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14</xdr:col>
          <xdr:colOff>0</xdr:colOff>
          <xdr:row>89</xdr:row>
          <xdr:rowOff>0</xdr:rowOff>
        </xdr:to>
        <xdr:sp macro="" textlink="">
          <xdr:nvSpPr>
            <xdr:cNvPr id="29116" name="Check Box 444" hidden="1">
              <a:extLst>
                <a:ext uri="{63B3BB69-23CF-44E3-9099-C40C66FF867C}">
                  <a14:compatExt spid="_x0000_s29116"/>
                </a:ext>
                <a:ext uri="{FF2B5EF4-FFF2-40B4-BE49-F238E27FC236}">
                  <a16:creationId xmlns:a16="http://schemas.microsoft.com/office/drawing/2014/main" id="{00000000-0008-0000-0200-0000B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14</xdr:col>
          <xdr:colOff>0</xdr:colOff>
          <xdr:row>90</xdr:row>
          <xdr:rowOff>0</xdr:rowOff>
        </xdr:to>
        <xdr:sp macro="" textlink="">
          <xdr:nvSpPr>
            <xdr:cNvPr id="29117" name="Check Box 445" hidden="1">
              <a:extLst>
                <a:ext uri="{63B3BB69-23CF-44E3-9099-C40C66FF867C}">
                  <a14:compatExt spid="_x0000_s29117"/>
                </a:ext>
                <a:ext uri="{FF2B5EF4-FFF2-40B4-BE49-F238E27FC236}">
                  <a16:creationId xmlns:a16="http://schemas.microsoft.com/office/drawing/2014/main" id="{00000000-0008-0000-0200-0000B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14</xdr:col>
          <xdr:colOff>0</xdr:colOff>
          <xdr:row>91</xdr:row>
          <xdr:rowOff>0</xdr:rowOff>
        </xdr:to>
        <xdr:sp macro="" textlink="">
          <xdr:nvSpPr>
            <xdr:cNvPr id="29118" name="Check Box 446" hidden="1">
              <a:extLst>
                <a:ext uri="{63B3BB69-23CF-44E3-9099-C40C66FF867C}">
                  <a14:compatExt spid="_x0000_s29118"/>
                </a:ext>
                <a:ext uri="{FF2B5EF4-FFF2-40B4-BE49-F238E27FC236}">
                  <a16:creationId xmlns:a16="http://schemas.microsoft.com/office/drawing/2014/main" id="{00000000-0008-0000-0200-0000B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14</xdr:col>
          <xdr:colOff>0</xdr:colOff>
          <xdr:row>92</xdr:row>
          <xdr:rowOff>0</xdr:rowOff>
        </xdr:to>
        <xdr:sp macro="" textlink="">
          <xdr:nvSpPr>
            <xdr:cNvPr id="29119" name="Check Box 447" hidden="1">
              <a:extLst>
                <a:ext uri="{63B3BB69-23CF-44E3-9099-C40C66FF867C}">
                  <a14:compatExt spid="_x0000_s29119"/>
                </a:ext>
                <a:ext uri="{FF2B5EF4-FFF2-40B4-BE49-F238E27FC236}">
                  <a16:creationId xmlns:a16="http://schemas.microsoft.com/office/drawing/2014/main" id="{00000000-0008-0000-0200-0000B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14</xdr:col>
          <xdr:colOff>0</xdr:colOff>
          <xdr:row>93</xdr:row>
          <xdr:rowOff>0</xdr:rowOff>
        </xdr:to>
        <xdr:sp macro="" textlink="">
          <xdr:nvSpPr>
            <xdr:cNvPr id="29120" name="Check Box 448" hidden="1">
              <a:extLst>
                <a:ext uri="{63B3BB69-23CF-44E3-9099-C40C66FF867C}">
                  <a14:compatExt spid="_x0000_s29120"/>
                </a:ext>
                <a:ext uri="{FF2B5EF4-FFF2-40B4-BE49-F238E27FC236}">
                  <a16:creationId xmlns:a16="http://schemas.microsoft.com/office/drawing/2014/main" id="{00000000-0008-0000-0200-0000C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14</xdr:col>
          <xdr:colOff>0</xdr:colOff>
          <xdr:row>94</xdr:row>
          <xdr:rowOff>0</xdr:rowOff>
        </xdr:to>
        <xdr:sp macro="" textlink="">
          <xdr:nvSpPr>
            <xdr:cNvPr id="29121" name="Check Box 449" hidden="1">
              <a:extLst>
                <a:ext uri="{63B3BB69-23CF-44E3-9099-C40C66FF867C}">
                  <a14:compatExt spid="_x0000_s29121"/>
                </a:ext>
                <a:ext uri="{FF2B5EF4-FFF2-40B4-BE49-F238E27FC236}">
                  <a16:creationId xmlns:a16="http://schemas.microsoft.com/office/drawing/2014/main" id="{00000000-0008-0000-0200-0000C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14</xdr:col>
          <xdr:colOff>0</xdr:colOff>
          <xdr:row>95</xdr:row>
          <xdr:rowOff>0</xdr:rowOff>
        </xdr:to>
        <xdr:sp macro="" textlink="">
          <xdr:nvSpPr>
            <xdr:cNvPr id="29122" name="Check Box 450" hidden="1">
              <a:extLst>
                <a:ext uri="{63B3BB69-23CF-44E3-9099-C40C66FF867C}">
                  <a14:compatExt spid="_x0000_s29122"/>
                </a:ext>
                <a:ext uri="{FF2B5EF4-FFF2-40B4-BE49-F238E27FC236}">
                  <a16:creationId xmlns:a16="http://schemas.microsoft.com/office/drawing/2014/main" id="{00000000-0008-0000-0200-0000C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14</xdr:col>
          <xdr:colOff>0</xdr:colOff>
          <xdr:row>96</xdr:row>
          <xdr:rowOff>0</xdr:rowOff>
        </xdr:to>
        <xdr:sp macro="" textlink="">
          <xdr:nvSpPr>
            <xdr:cNvPr id="29123" name="Check Box 451" hidden="1">
              <a:extLst>
                <a:ext uri="{63B3BB69-23CF-44E3-9099-C40C66FF867C}">
                  <a14:compatExt spid="_x0000_s29123"/>
                </a:ext>
                <a:ext uri="{FF2B5EF4-FFF2-40B4-BE49-F238E27FC236}">
                  <a16:creationId xmlns:a16="http://schemas.microsoft.com/office/drawing/2014/main" id="{00000000-0008-0000-0200-0000C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14</xdr:col>
          <xdr:colOff>0</xdr:colOff>
          <xdr:row>97</xdr:row>
          <xdr:rowOff>0</xdr:rowOff>
        </xdr:to>
        <xdr:sp macro="" textlink="">
          <xdr:nvSpPr>
            <xdr:cNvPr id="29124" name="Check Box 452" hidden="1">
              <a:extLst>
                <a:ext uri="{63B3BB69-23CF-44E3-9099-C40C66FF867C}">
                  <a14:compatExt spid="_x0000_s29124"/>
                </a:ext>
                <a:ext uri="{FF2B5EF4-FFF2-40B4-BE49-F238E27FC236}">
                  <a16:creationId xmlns:a16="http://schemas.microsoft.com/office/drawing/2014/main" id="{00000000-0008-0000-0200-0000C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14</xdr:col>
          <xdr:colOff>0</xdr:colOff>
          <xdr:row>98</xdr:row>
          <xdr:rowOff>0</xdr:rowOff>
        </xdr:to>
        <xdr:sp macro="" textlink="">
          <xdr:nvSpPr>
            <xdr:cNvPr id="29125" name="Check Box 453" hidden="1">
              <a:extLst>
                <a:ext uri="{63B3BB69-23CF-44E3-9099-C40C66FF867C}">
                  <a14:compatExt spid="_x0000_s29125"/>
                </a:ext>
                <a:ext uri="{FF2B5EF4-FFF2-40B4-BE49-F238E27FC236}">
                  <a16:creationId xmlns:a16="http://schemas.microsoft.com/office/drawing/2014/main" id="{00000000-0008-0000-0200-0000C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14</xdr:col>
          <xdr:colOff>0</xdr:colOff>
          <xdr:row>99</xdr:row>
          <xdr:rowOff>0</xdr:rowOff>
        </xdr:to>
        <xdr:sp macro="" textlink="">
          <xdr:nvSpPr>
            <xdr:cNvPr id="29126" name="Check Box 454" hidden="1">
              <a:extLst>
                <a:ext uri="{63B3BB69-23CF-44E3-9099-C40C66FF867C}">
                  <a14:compatExt spid="_x0000_s29126"/>
                </a:ext>
                <a:ext uri="{FF2B5EF4-FFF2-40B4-BE49-F238E27FC236}">
                  <a16:creationId xmlns:a16="http://schemas.microsoft.com/office/drawing/2014/main" id="{00000000-0008-0000-0200-0000C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14</xdr:col>
          <xdr:colOff>0</xdr:colOff>
          <xdr:row>100</xdr:row>
          <xdr:rowOff>0</xdr:rowOff>
        </xdr:to>
        <xdr:sp macro="" textlink="">
          <xdr:nvSpPr>
            <xdr:cNvPr id="29127" name="Check Box 455" hidden="1">
              <a:extLst>
                <a:ext uri="{63B3BB69-23CF-44E3-9099-C40C66FF867C}">
                  <a14:compatExt spid="_x0000_s29127"/>
                </a:ext>
                <a:ext uri="{FF2B5EF4-FFF2-40B4-BE49-F238E27FC236}">
                  <a16:creationId xmlns:a16="http://schemas.microsoft.com/office/drawing/2014/main" id="{00000000-0008-0000-0200-0000C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0</xdr:rowOff>
        </xdr:from>
        <xdr:to>
          <xdr:col>14</xdr:col>
          <xdr:colOff>0</xdr:colOff>
          <xdr:row>101</xdr:row>
          <xdr:rowOff>0</xdr:rowOff>
        </xdr:to>
        <xdr:sp macro="" textlink="">
          <xdr:nvSpPr>
            <xdr:cNvPr id="29128" name="Check Box 456" hidden="1">
              <a:extLst>
                <a:ext uri="{63B3BB69-23CF-44E3-9099-C40C66FF867C}">
                  <a14:compatExt spid="_x0000_s29128"/>
                </a:ext>
                <a:ext uri="{FF2B5EF4-FFF2-40B4-BE49-F238E27FC236}">
                  <a16:creationId xmlns:a16="http://schemas.microsoft.com/office/drawing/2014/main" id="{00000000-0008-0000-0200-0000C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14</xdr:col>
          <xdr:colOff>0</xdr:colOff>
          <xdr:row>102</xdr:row>
          <xdr:rowOff>0</xdr:rowOff>
        </xdr:to>
        <xdr:sp macro="" textlink="">
          <xdr:nvSpPr>
            <xdr:cNvPr id="29129" name="Check Box 457" hidden="1">
              <a:extLst>
                <a:ext uri="{63B3BB69-23CF-44E3-9099-C40C66FF867C}">
                  <a14:compatExt spid="_x0000_s29129"/>
                </a:ext>
                <a:ext uri="{FF2B5EF4-FFF2-40B4-BE49-F238E27FC236}">
                  <a16:creationId xmlns:a16="http://schemas.microsoft.com/office/drawing/2014/main" id="{00000000-0008-0000-0200-0000C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14</xdr:col>
          <xdr:colOff>0</xdr:colOff>
          <xdr:row>103</xdr:row>
          <xdr:rowOff>0</xdr:rowOff>
        </xdr:to>
        <xdr:sp macro="" textlink="">
          <xdr:nvSpPr>
            <xdr:cNvPr id="29130" name="Check Box 458" hidden="1">
              <a:extLst>
                <a:ext uri="{63B3BB69-23CF-44E3-9099-C40C66FF867C}">
                  <a14:compatExt spid="_x0000_s29130"/>
                </a:ext>
                <a:ext uri="{FF2B5EF4-FFF2-40B4-BE49-F238E27FC236}">
                  <a16:creationId xmlns:a16="http://schemas.microsoft.com/office/drawing/2014/main" id="{00000000-0008-0000-0200-0000C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14</xdr:col>
          <xdr:colOff>0</xdr:colOff>
          <xdr:row>104</xdr:row>
          <xdr:rowOff>0</xdr:rowOff>
        </xdr:to>
        <xdr:sp macro="" textlink="">
          <xdr:nvSpPr>
            <xdr:cNvPr id="29131" name="Check Box 459" hidden="1">
              <a:extLst>
                <a:ext uri="{63B3BB69-23CF-44E3-9099-C40C66FF867C}">
                  <a14:compatExt spid="_x0000_s29131"/>
                </a:ext>
                <a:ext uri="{FF2B5EF4-FFF2-40B4-BE49-F238E27FC236}">
                  <a16:creationId xmlns:a16="http://schemas.microsoft.com/office/drawing/2014/main" id="{00000000-0008-0000-0200-0000C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14</xdr:col>
          <xdr:colOff>0</xdr:colOff>
          <xdr:row>105</xdr:row>
          <xdr:rowOff>0</xdr:rowOff>
        </xdr:to>
        <xdr:sp macro="" textlink="">
          <xdr:nvSpPr>
            <xdr:cNvPr id="29132" name="Check Box 460" hidden="1">
              <a:extLst>
                <a:ext uri="{63B3BB69-23CF-44E3-9099-C40C66FF867C}">
                  <a14:compatExt spid="_x0000_s29132"/>
                </a:ext>
                <a:ext uri="{FF2B5EF4-FFF2-40B4-BE49-F238E27FC236}">
                  <a16:creationId xmlns:a16="http://schemas.microsoft.com/office/drawing/2014/main" id="{00000000-0008-0000-0200-0000C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14</xdr:col>
          <xdr:colOff>0</xdr:colOff>
          <xdr:row>106</xdr:row>
          <xdr:rowOff>0</xdr:rowOff>
        </xdr:to>
        <xdr:sp macro="" textlink="">
          <xdr:nvSpPr>
            <xdr:cNvPr id="29133" name="Check Box 461" hidden="1">
              <a:extLst>
                <a:ext uri="{63B3BB69-23CF-44E3-9099-C40C66FF867C}">
                  <a14:compatExt spid="_x0000_s29133"/>
                </a:ext>
                <a:ext uri="{FF2B5EF4-FFF2-40B4-BE49-F238E27FC236}">
                  <a16:creationId xmlns:a16="http://schemas.microsoft.com/office/drawing/2014/main" id="{00000000-0008-0000-0200-0000C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106</xdr:row>
          <xdr:rowOff>0</xdr:rowOff>
        </xdr:from>
        <xdr:to>
          <xdr:col>14</xdr:col>
          <xdr:colOff>0</xdr:colOff>
          <xdr:row>107</xdr:row>
          <xdr:rowOff>0</xdr:rowOff>
        </xdr:to>
        <xdr:sp macro="" textlink="">
          <xdr:nvSpPr>
            <xdr:cNvPr id="29134" name="Check Box 462" hidden="1">
              <a:extLst>
                <a:ext uri="{63B3BB69-23CF-44E3-9099-C40C66FF867C}">
                  <a14:compatExt spid="_x0000_s29134"/>
                </a:ext>
                <a:ext uri="{FF2B5EF4-FFF2-40B4-BE49-F238E27FC236}">
                  <a16:creationId xmlns:a16="http://schemas.microsoft.com/office/drawing/2014/main" id="{00000000-0008-0000-0200-0000C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14</xdr:col>
          <xdr:colOff>0</xdr:colOff>
          <xdr:row>108</xdr:row>
          <xdr:rowOff>0</xdr:rowOff>
        </xdr:to>
        <xdr:sp macro="" textlink="">
          <xdr:nvSpPr>
            <xdr:cNvPr id="29135" name="Check Box 463" hidden="1">
              <a:extLst>
                <a:ext uri="{63B3BB69-23CF-44E3-9099-C40C66FF867C}">
                  <a14:compatExt spid="_x0000_s29135"/>
                </a:ext>
                <a:ext uri="{FF2B5EF4-FFF2-40B4-BE49-F238E27FC236}">
                  <a16:creationId xmlns:a16="http://schemas.microsoft.com/office/drawing/2014/main" id="{00000000-0008-0000-0200-0000C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14</xdr:col>
          <xdr:colOff>0</xdr:colOff>
          <xdr:row>109</xdr:row>
          <xdr:rowOff>0</xdr:rowOff>
        </xdr:to>
        <xdr:sp macro="" textlink="">
          <xdr:nvSpPr>
            <xdr:cNvPr id="29136" name="Check Box 464" hidden="1">
              <a:extLst>
                <a:ext uri="{63B3BB69-23CF-44E3-9099-C40C66FF867C}">
                  <a14:compatExt spid="_x0000_s29136"/>
                </a:ext>
                <a:ext uri="{FF2B5EF4-FFF2-40B4-BE49-F238E27FC236}">
                  <a16:creationId xmlns:a16="http://schemas.microsoft.com/office/drawing/2014/main" id="{00000000-0008-0000-0200-0000D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14</xdr:col>
          <xdr:colOff>0</xdr:colOff>
          <xdr:row>110</xdr:row>
          <xdr:rowOff>0</xdr:rowOff>
        </xdr:to>
        <xdr:sp macro="" textlink="">
          <xdr:nvSpPr>
            <xdr:cNvPr id="29137" name="Check Box 465" hidden="1">
              <a:extLst>
                <a:ext uri="{63B3BB69-23CF-44E3-9099-C40C66FF867C}">
                  <a14:compatExt spid="_x0000_s29137"/>
                </a:ext>
                <a:ext uri="{FF2B5EF4-FFF2-40B4-BE49-F238E27FC236}">
                  <a16:creationId xmlns:a16="http://schemas.microsoft.com/office/drawing/2014/main" id="{00000000-0008-0000-0200-0000D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14</xdr:col>
          <xdr:colOff>0</xdr:colOff>
          <xdr:row>111</xdr:row>
          <xdr:rowOff>0</xdr:rowOff>
        </xdr:to>
        <xdr:sp macro="" textlink="">
          <xdr:nvSpPr>
            <xdr:cNvPr id="29138" name="Check Box 466" hidden="1">
              <a:extLst>
                <a:ext uri="{63B3BB69-23CF-44E3-9099-C40C66FF867C}">
                  <a14:compatExt spid="_x0000_s29138"/>
                </a:ext>
                <a:ext uri="{FF2B5EF4-FFF2-40B4-BE49-F238E27FC236}">
                  <a16:creationId xmlns:a16="http://schemas.microsoft.com/office/drawing/2014/main" id="{00000000-0008-0000-0200-0000D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14</xdr:col>
          <xdr:colOff>0</xdr:colOff>
          <xdr:row>112</xdr:row>
          <xdr:rowOff>0</xdr:rowOff>
        </xdr:to>
        <xdr:sp macro="" textlink="">
          <xdr:nvSpPr>
            <xdr:cNvPr id="29139" name="Check Box 467" hidden="1">
              <a:extLst>
                <a:ext uri="{63B3BB69-23CF-44E3-9099-C40C66FF867C}">
                  <a14:compatExt spid="_x0000_s29139"/>
                </a:ext>
                <a:ext uri="{FF2B5EF4-FFF2-40B4-BE49-F238E27FC236}">
                  <a16:creationId xmlns:a16="http://schemas.microsoft.com/office/drawing/2014/main" id="{00000000-0008-0000-0200-0000D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112</xdr:row>
          <xdr:rowOff>0</xdr:rowOff>
        </xdr:from>
        <xdr:to>
          <xdr:col>14</xdr:col>
          <xdr:colOff>0</xdr:colOff>
          <xdr:row>113</xdr:row>
          <xdr:rowOff>0</xdr:rowOff>
        </xdr:to>
        <xdr:sp macro="" textlink="">
          <xdr:nvSpPr>
            <xdr:cNvPr id="29140" name="Check Box 468" hidden="1">
              <a:extLst>
                <a:ext uri="{63B3BB69-23CF-44E3-9099-C40C66FF867C}">
                  <a14:compatExt spid="_x0000_s29140"/>
                </a:ext>
                <a:ext uri="{FF2B5EF4-FFF2-40B4-BE49-F238E27FC236}">
                  <a16:creationId xmlns:a16="http://schemas.microsoft.com/office/drawing/2014/main" id="{00000000-0008-0000-0200-0000D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14</xdr:col>
          <xdr:colOff>0</xdr:colOff>
          <xdr:row>114</xdr:row>
          <xdr:rowOff>0</xdr:rowOff>
        </xdr:to>
        <xdr:sp macro="" textlink="">
          <xdr:nvSpPr>
            <xdr:cNvPr id="29141" name="Check Box 469" hidden="1">
              <a:extLst>
                <a:ext uri="{63B3BB69-23CF-44E3-9099-C40C66FF867C}">
                  <a14:compatExt spid="_x0000_s29141"/>
                </a:ext>
                <a:ext uri="{FF2B5EF4-FFF2-40B4-BE49-F238E27FC236}">
                  <a16:creationId xmlns:a16="http://schemas.microsoft.com/office/drawing/2014/main" id="{00000000-0008-0000-0200-0000D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9142" name="Check Box 470" hidden="1">
              <a:extLst>
                <a:ext uri="{63B3BB69-23CF-44E3-9099-C40C66FF867C}">
                  <a14:compatExt spid="_x0000_s29142"/>
                </a:ext>
                <a:ext uri="{FF2B5EF4-FFF2-40B4-BE49-F238E27FC236}">
                  <a16:creationId xmlns:a16="http://schemas.microsoft.com/office/drawing/2014/main" id="{00000000-0008-0000-0200-0000D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14</xdr:col>
          <xdr:colOff>0</xdr:colOff>
          <xdr:row>116</xdr:row>
          <xdr:rowOff>0</xdr:rowOff>
        </xdr:to>
        <xdr:sp macro="" textlink="">
          <xdr:nvSpPr>
            <xdr:cNvPr id="29143" name="Check Box 471" hidden="1">
              <a:extLst>
                <a:ext uri="{63B3BB69-23CF-44E3-9099-C40C66FF867C}">
                  <a14:compatExt spid="_x0000_s29143"/>
                </a:ext>
                <a:ext uri="{FF2B5EF4-FFF2-40B4-BE49-F238E27FC236}">
                  <a16:creationId xmlns:a16="http://schemas.microsoft.com/office/drawing/2014/main" id="{00000000-0008-0000-0200-0000D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14</xdr:col>
          <xdr:colOff>0</xdr:colOff>
          <xdr:row>117</xdr:row>
          <xdr:rowOff>0</xdr:rowOff>
        </xdr:to>
        <xdr:sp macro="" textlink="">
          <xdr:nvSpPr>
            <xdr:cNvPr id="29144" name="Check Box 472" hidden="1">
              <a:extLst>
                <a:ext uri="{63B3BB69-23CF-44E3-9099-C40C66FF867C}">
                  <a14:compatExt spid="_x0000_s29144"/>
                </a:ext>
                <a:ext uri="{FF2B5EF4-FFF2-40B4-BE49-F238E27FC236}">
                  <a16:creationId xmlns:a16="http://schemas.microsoft.com/office/drawing/2014/main" id="{00000000-0008-0000-0200-0000D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14</xdr:col>
          <xdr:colOff>0</xdr:colOff>
          <xdr:row>118</xdr:row>
          <xdr:rowOff>0</xdr:rowOff>
        </xdr:to>
        <xdr:sp macro="" textlink="">
          <xdr:nvSpPr>
            <xdr:cNvPr id="29145" name="Check Box 473" hidden="1">
              <a:extLst>
                <a:ext uri="{63B3BB69-23CF-44E3-9099-C40C66FF867C}">
                  <a14:compatExt spid="_x0000_s29145"/>
                </a:ext>
                <a:ext uri="{FF2B5EF4-FFF2-40B4-BE49-F238E27FC236}">
                  <a16:creationId xmlns:a16="http://schemas.microsoft.com/office/drawing/2014/main" id="{00000000-0008-0000-0200-0000D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118</xdr:row>
          <xdr:rowOff>0</xdr:rowOff>
        </xdr:from>
        <xdr:to>
          <xdr:col>14</xdr:col>
          <xdr:colOff>0</xdr:colOff>
          <xdr:row>119</xdr:row>
          <xdr:rowOff>0</xdr:rowOff>
        </xdr:to>
        <xdr:sp macro="" textlink="">
          <xdr:nvSpPr>
            <xdr:cNvPr id="29146" name="Check Box 474" hidden="1">
              <a:extLst>
                <a:ext uri="{63B3BB69-23CF-44E3-9099-C40C66FF867C}">
                  <a14:compatExt spid="_x0000_s29146"/>
                </a:ext>
                <a:ext uri="{FF2B5EF4-FFF2-40B4-BE49-F238E27FC236}">
                  <a16:creationId xmlns:a16="http://schemas.microsoft.com/office/drawing/2014/main" id="{00000000-0008-0000-0200-0000D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14</xdr:col>
          <xdr:colOff>0</xdr:colOff>
          <xdr:row>120</xdr:row>
          <xdr:rowOff>0</xdr:rowOff>
        </xdr:to>
        <xdr:sp macro="" textlink="">
          <xdr:nvSpPr>
            <xdr:cNvPr id="29147" name="Check Box 475" hidden="1">
              <a:extLst>
                <a:ext uri="{63B3BB69-23CF-44E3-9099-C40C66FF867C}">
                  <a14:compatExt spid="_x0000_s29147"/>
                </a:ext>
                <a:ext uri="{FF2B5EF4-FFF2-40B4-BE49-F238E27FC236}">
                  <a16:creationId xmlns:a16="http://schemas.microsoft.com/office/drawing/2014/main" id="{00000000-0008-0000-0200-0000D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14</xdr:col>
          <xdr:colOff>0</xdr:colOff>
          <xdr:row>121</xdr:row>
          <xdr:rowOff>0</xdr:rowOff>
        </xdr:to>
        <xdr:sp macro="" textlink="">
          <xdr:nvSpPr>
            <xdr:cNvPr id="29148" name="Check Box 476" hidden="1">
              <a:extLst>
                <a:ext uri="{63B3BB69-23CF-44E3-9099-C40C66FF867C}">
                  <a14:compatExt spid="_x0000_s29148"/>
                </a:ext>
                <a:ext uri="{FF2B5EF4-FFF2-40B4-BE49-F238E27FC236}">
                  <a16:creationId xmlns:a16="http://schemas.microsoft.com/office/drawing/2014/main" id="{00000000-0008-0000-0200-0000D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14</xdr:col>
          <xdr:colOff>0</xdr:colOff>
          <xdr:row>122</xdr:row>
          <xdr:rowOff>0</xdr:rowOff>
        </xdr:to>
        <xdr:sp macro="" textlink="">
          <xdr:nvSpPr>
            <xdr:cNvPr id="29149" name="Check Box 477" hidden="1">
              <a:extLst>
                <a:ext uri="{63B3BB69-23CF-44E3-9099-C40C66FF867C}">
                  <a14:compatExt spid="_x0000_s29149"/>
                </a:ext>
                <a:ext uri="{FF2B5EF4-FFF2-40B4-BE49-F238E27FC236}">
                  <a16:creationId xmlns:a16="http://schemas.microsoft.com/office/drawing/2014/main" id="{00000000-0008-0000-0200-0000D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14</xdr:col>
          <xdr:colOff>0</xdr:colOff>
          <xdr:row>123</xdr:row>
          <xdr:rowOff>0</xdr:rowOff>
        </xdr:to>
        <xdr:sp macro="" textlink="">
          <xdr:nvSpPr>
            <xdr:cNvPr id="29150" name="Check Box 478" hidden="1">
              <a:extLst>
                <a:ext uri="{63B3BB69-23CF-44E3-9099-C40C66FF867C}">
                  <a14:compatExt spid="_x0000_s29150"/>
                </a:ext>
                <a:ext uri="{FF2B5EF4-FFF2-40B4-BE49-F238E27FC236}">
                  <a16:creationId xmlns:a16="http://schemas.microsoft.com/office/drawing/2014/main" id="{00000000-0008-0000-0200-0000D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14</xdr:col>
          <xdr:colOff>0</xdr:colOff>
          <xdr:row>124</xdr:row>
          <xdr:rowOff>0</xdr:rowOff>
        </xdr:to>
        <xdr:sp macro="" textlink="">
          <xdr:nvSpPr>
            <xdr:cNvPr id="29151" name="Check Box 479" hidden="1">
              <a:extLst>
                <a:ext uri="{63B3BB69-23CF-44E3-9099-C40C66FF867C}">
                  <a14:compatExt spid="_x0000_s29151"/>
                </a:ext>
                <a:ext uri="{FF2B5EF4-FFF2-40B4-BE49-F238E27FC236}">
                  <a16:creationId xmlns:a16="http://schemas.microsoft.com/office/drawing/2014/main" id="{00000000-0008-0000-0200-0000D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124</xdr:row>
          <xdr:rowOff>0</xdr:rowOff>
        </xdr:from>
        <xdr:to>
          <xdr:col>14</xdr:col>
          <xdr:colOff>0</xdr:colOff>
          <xdr:row>125</xdr:row>
          <xdr:rowOff>0</xdr:rowOff>
        </xdr:to>
        <xdr:sp macro="" textlink="">
          <xdr:nvSpPr>
            <xdr:cNvPr id="29152" name="Check Box 480" hidden="1">
              <a:extLst>
                <a:ext uri="{63B3BB69-23CF-44E3-9099-C40C66FF867C}">
                  <a14:compatExt spid="_x0000_s29152"/>
                </a:ext>
                <a:ext uri="{FF2B5EF4-FFF2-40B4-BE49-F238E27FC236}">
                  <a16:creationId xmlns:a16="http://schemas.microsoft.com/office/drawing/2014/main" id="{00000000-0008-0000-0200-0000E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14</xdr:col>
          <xdr:colOff>0</xdr:colOff>
          <xdr:row>126</xdr:row>
          <xdr:rowOff>0</xdr:rowOff>
        </xdr:to>
        <xdr:sp macro="" textlink="">
          <xdr:nvSpPr>
            <xdr:cNvPr id="29153" name="Check Box 481" hidden="1">
              <a:extLst>
                <a:ext uri="{63B3BB69-23CF-44E3-9099-C40C66FF867C}">
                  <a14:compatExt spid="_x0000_s29153"/>
                </a:ext>
                <a:ext uri="{FF2B5EF4-FFF2-40B4-BE49-F238E27FC236}">
                  <a16:creationId xmlns:a16="http://schemas.microsoft.com/office/drawing/2014/main" id="{00000000-0008-0000-0200-0000E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14</xdr:col>
          <xdr:colOff>0</xdr:colOff>
          <xdr:row>127</xdr:row>
          <xdr:rowOff>0</xdr:rowOff>
        </xdr:to>
        <xdr:sp macro="" textlink="">
          <xdr:nvSpPr>
            <xdr:cNvPr id="29154" name="Check Box 482" hidden="1">
              <a:extLst>
                <a:ext uri="{63B3BB69-23CF-44E3-9099-C40C66FF867C}">
                  <a14:compatExt spid="_x0000_s29154"/>
                </a:ext>
                <a:ext uri="{FF2B5EF4-FFF2-40B4-BE49-F238E27FC236}">
                  <a16:creationId xmlns:a16="http://schemas.microsoft.com/office/drawing/2014/main" id="{00000000-0008-0000-0200-0000E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14</xdr:col>
          <xdr:colOff>0</xdr:colOff>
          <xdr:row>128</xdr:row>
          <xdr:rowOff>0</xdr:rowOff>
        </xdr:to>
        <xdr:sp macro="" textlink="">
          <xdr:nvSpPr>
            <xdr:cNvPr id="29155" name="Check Box 483" hidden="1">
              <a:extLst>
                <a:ext uri="{63B3BB69-23CF-44E3-9099-C40C66FF867C}">
                  <a14:compatExt spid="_x0000_s29155"/>
                </a:ext>
                <a:ext uri="{FF2B5EF4-FFF2-40B4-BE49-F238E27FC236}">
                  <a16:creationId xmlns:a16="http://schemas.microsoft.com/office/drawing/2014/main" id="{00000000-0008-0000-0200-0000E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14</xdr:col>
          <xdr:colOff>0</xdr:colOff>
          <xdr:row>129</xdr:row>
          <xdr:rowOff>0</xdr:rowOff>
        </xdr:to>
        <xdr:sp macro="" textlink="">
          <xdr:nvSpPr>
            <xdr:cNvPr id="29156" name="Check Box 484" hidden="1">
              <a:extLst>
                <a:ext uri="{63B3BB69-23CF-44E3-9099-C40C66FF867C}">
                  <a14:compatExt spid="_x0000_s29156"/>
                </a:ext>
                <a:ext uri="{FF2B5EF4-FFF2-40B4-BE49-F238E27FC236}">
                  <a16:creationId xmlns:a16="http://schemas.microsoft.com/office/drawing/2014/main" id="{00000000-0008-0000-0200-0000E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14</xdr:col>
          <xdr:colOff>0</xdr:colOff>
          <xdr:row>130</xdr:row>
          <xdr:rowOff>0</xdr:rowOff>
        </xdr:to>
        <xdr:sp macro="" textlink="">
          <xdr:nvSpPr>
            <xdr:cNvPr id="29157" name="Check Box 485" hidden="1">
              <a:extLst>
                <a:ext uri="{63B3BB69-23CF-44E3-9099-C40C66FF867C}">
                  <a14:compatExt spid="_x0000_s29157"/>
                </a:ext>
                <a:ext uri="{FF2B5EF4-FFF2-40B4-BE49-F238E27FC236}">
                  <a16:creationId xmlns:a16="http://schemas.microsoft.com/office/drawing/2014/main" id="{00000000-0008-0000-0200-0000E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130</xdr:row>
          <xdr:rowOff>0</xdr:rowOff>
        </xdr:from>
        <xdr:to>
          <xdr:col>14</xdr:col>
          <xdr:colOff>0</xdr:colOff>
          <xdr:row>131</xdr:row>
          <xdr:rowOff>0</xdr:rowOff>
        </xdr:to>
        <xdr:sp macro="" textlink="">
          <xdr:nvSpPr>
            <xdr:cNvPr id="29158" name="Check Box 486" hidden="1">
              <a:extLst>
                <a:ext uri="{63B3BB69-23CF-44E3-9099-C40C66FF867C}">
                  <a14:compatExt spid="_x0000_s29158"/>
                </a:ext>
                <a:ext uri="{FF2B5EF4-FFF2-40B4-BE49-F238E27FC236}">
                  <a16:creationId xmlns:a16="http://schemas.microsoft.com/office/drawing/2014/main" id="{00000000-0008-0000-0200-0000E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14</xdr:col>
          <xdr:colOff>0</xdr:colOff>
          <xdr:row>132</xdr:row>
          <xdr:rowOff>0</xdr:rowOff>
        </xdr:to>
        <xdr:sp macro="" textlink="">
          <xdr:nvSpPr>
            <xdr:cNvPr id="29159" name="Check Box 487" hidden="1">
              <a:extLst>
                <a:ext uri="{63B3BB69-23CF-44E3-9099-C40C66FF867C}">
                  <a14:compatExt spid="_x0000_s29159"/>
                </a:ext>
                <a:ext uri="{FF2B5EF4-FFF2-40B4-BE49-F238E27FC236}">
                  <a16:creationId xmlns:a16="http://schemas.microsoft.com/office/drawing/2014/main" id="{00000000-0008-0000-0200-0000E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14</xdr:col>
          <xdr:colOff>0</xdr:colOff>
          <xdr:row>133</xdr:row>
          <xdr:rowOff>0</xdr:rowOff>
        </xdr:to>
        <xdr:sp macro="" textlink="">
          <xdr:nvSpPr>
            <xdr:cNvPr id="29160" name="Check Box 488" hidden="1">
              <a:extLst>
                <a:ext uri="{63B3BB69-23CF-44E3-9099-C40C66FF867C}">
                  <a14:compatExt spid="_x0000_s29160"/>
                </a:ext>
                <a:ext uri="{FF2B5EF4-FFF2-40B4-BE49-F238E27FC236}">
                  <a16:creationId xmlns:a16="http://schemas.microsoft.com/office/drawing/2014/main" id="{00000000-0008-0000-0200-0000E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14</xdr:col>
          <xdr:colOff>0</xdr:colOff>
          <xdr:row>134</xdr:row>
          <xdr:rowOff>0</xdr:rowOff>
        </xdr:to>
        <xdr:sp macro="" textlink="">
          <xdr:nvSpPr>
            <xdr:cNvPr id="29161" name="Check Box 489" hidden="1">
              <a:extLst>
                <a:ext uri="{63B3BB69-23CF-44E3-9099-C40C66FF867C}">
                  <a14:compatExt spid="_x0000_s29161"/>
                </a:ext>
                <a:ext uri="{FF2B5EF4-FFF2-40B4-BE49-F238E27FC236}">
                  <a16:creationId xmlns:a16="http://schemas.microsoft.com/office/drawing/2014/main" id="{00000000-0008-0000-0200-0000E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14</xdr:col>
          <xdr:colOff>0</xdr:colOff>
          <xdr:row>135</xdr:row>
          <xdr:rowOff>0</xdr:rowOff>
        </xdr:to>
        <xdr:sp macro="" textlink="">
          <xdr:nvSpPr>
            <xdr:cNvPr id="29162" name="Check Box 490" hidden="1">
              <a:extLst>
                <a:ext uri="{63B3BB69-23CF-44E3-9099-C40C66FF867C}">
                  <a14:compatExt spid="_x0000_s29162"/>
                </a:ext>
                <a:ext uri="{FF2B5EF4-FFF2-40B4-BE49-F238E27FC236}">
                  <a16:creationId xmlns:a16="http://schemas.microsoft.com/office/drawing/2014/main" id="{00000000-0008-0000-0200-0000E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14</xdr:col>
          <xdr:colOff>0</xdr:colOff>
          <xdr:row>136</xdr:row>
          <xdr:rowOff>0</xdr:rowOff>
        </xdr:to>
        <xdr:sp macro="" textlink="">
          <xdr:nvSpPr>
            <xdr:cNvPr id="29163" name="Check Box 491" hidden="1">
              <a:extLst>
                <a:ext uri="{63B3BB69-23CF-44E3-9099-C40C66FF867C}">
                  <a14:compatExt spid="_x0000_s29163"/>
                </a:ext>
                <a:ext uri="{FF2B5EF4-FFF2-40B4-BE49-F238E27FC236}">
                  <a16:creationId xmlns:a16="http://schemas.microsoft.com/office/drawing/2014/main" id="{00000000-0008-0000-0200-0000E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136</xdr:row>
          <xdr:rowOff>0</xdr:rowOff>
        </xdr:from>
        <xdr:to>
          <xdr:col>14</xdr:col>
          <xdr:colOff>0</xdr:colOff>
          <xdr:row>137</xdr:row>
          <xdr:rowOff>0</xdr:rowOff>
        </xdr:to>
        <xdr:sp macro="" textlink="">
          <xdr:nvSpPr>
            <xdr:cNvPr id="29164" name="Check Box 492" hidden="1">
              <a:extLst>
                <a:ext uri="{63B3BB69-23CF-44E3-9099-C40C66FF867C}">
                  <a14:compatExt spid="_x0000_s29164"/>
                </a:ext>
                <a:ext uri="{FF2B5EF4-FFF2-40B4-BE49-F238E27FC236}">
                  <a16:creationId xmlns:a16="http://schemas.microsoft.com/office/drawing/2014/main" id="{00000000-0008-0000-0200-0000E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14</xdr:col>
          <xdr:colOff>0</xdr:colOff>
          <xdr:row>138</xdr:row>
          <xdr:rowOff>0</xdr:rowOff>
        </xdr:to>
        <xdr:sp macro="" textlink="">
          <xdr:nvSpPr>
            <xdr:cNvPr id="29165" name="Check Box 493" hidden="1">
              <a:extLst>
                <a:ext uri="{63B3BB69-23CF-44E3-9099-C40C66FF867C}">
                  <a14:compatExt spid="_x0000_s29165"/>
                </a:ext>
                <a:ext uri="{FF2B5EF4-FFF2-40B4-BE49-F238E27FC236}">
                  <a16:creationId xmlns:a16="http://schemas.microsoft.com/office/drawing/2014/main" id="{00000000-0008-0000-0200-0000E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14</xdr:col>
          <xdr:colOff>0</xdr:colOff>
          <xdr:row>139</xdr:row>
          <xdr:rowOff>0</xdr:rowOff>
        </xdr:to>
        <xdr:sp macro="" textlink="">
          <xdr:nvSpPr>
            <xdr:cNvPr id="29166" name="Check Box 494" hidden="1">
              <a:extLst>
                <a:ext uri="{63B3BB69-23CF-44E3-9099-C40C66FF867C}">
                  <a14:compatExt spid="_x0000_s29166"/>
                </a:ext>
                <a:ext uri="{FF2B5EF4-FFF2-40B4-BE49-F238E27FC236}">
                  <a16:creationId xmlns:a16="http://schemas.microsoft.com/office/drawing/2014/main" id="{00000000-0008-0000-0200-0000E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14</xdr:col>
          <xdr:colOff>0</xdr:colOff>
          <xdr:row>140</xdr:row>
          <xdr:rowOff>0</xdr:rowOff>
        </xdr:to>
        <xdr:sp macro="" textlink="">
          <xdr:nvSpPr>
            <xdr:cNvPr id="29167" name="Check Box 495" hidden="1">
              <a:extLst>
                <a:ext uri="{63B3BB69-23CF-44E3-9099-C40C66FF867C}">
                  <a14:compatExt spid="_x0000_s29167"/>
                </a:ext>
                <a:ext uri="{FF2B5EF4-FFF2-40B4-BE49-F238E27FC236}">
                  <a16:creationId xmlns:a16="http://schemas.microsoft.com/office/drawing/2014/main" id="{00000000-0008-0000-0200-0000E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14</xdr:col>
          <xdr:colOff>0</xdr:colOff>
          <xdr:row>141</xdr:row>
          <xdr:rowOff>0</xdr:rowOff>
        </xdr:to>
        <xdr:sp macro="" textlink="">
          <xdr:nvSpPr>
            <xdr:cNvPr id="29168" name="Check Box 496" hidden="1">
              <a:extLst>
                <a:ext uri="{63B3BB69-23CF-44E3-9099-C40C66FF867C}">
                  <a14:compatExt spid="_x0000_s29168"/>
                </a:ext>
                <a:ext uri="{FF2B5EF4-FFF2-40B4-BE49-F238E27FC236}">
                  <a16:creationId xmlns:a16="http://schemas.microsoft.com/office/drawing/2014/main" id="{00000000-0008-0000-0200-0000F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14</xdr:col>
          <xdr:colOff>0</xdr:colOff>
          <xdr:row>142</xdr:row>
          <xdr:rowOff>0</xdr:rowOff>
        </xdr:to>
        <xdr:sp macro="" textlink="">
          <xdr:nvSpPr>
            <xdr:cNvPr id="29169" name="Check Box 497" hidden="1">
              <a:extLst>
                <a:ext uri="{63B3BB69-23CF-44E3-9099-C40C66FF867C}">
                  <a14:compatExt spid="_x0000_s29169"/>
                </a:ext>
                <a:ext uri="{FF2B5EF4-FFF2-40B4-BE49-F238E27FC236}">
                  <a16:creationId xmlns:a16="http://schemas.microsoft.com/office/drawing/2014/main" id="{00000000-0008-0000-0200-0000F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142</xdr:row>
          <xdr:rowOff>0</xdr:rowOff>
        </xdr:from>
        <xdr:to>
          <xdr:col>14</xdr:col>
          <xdr:colOff>0</xdr:colOff>
          <xdr:row>143</xdr:row>
          <xdr:rowOff>0</xdr:rowOff>
        </xdr:to>
        <xdr:sp macro="" textlink="">
          <xdr:nvSpPr>
            <xdr:cNvPr id="29170" name="Check Box 498" hidden="1">
              <a:extLst>
                <a:ext uri="{63B3BB69-23CF-44E3-9099-C40C66FF867C}">
                  <a14:compatExt spid="_x0000_s29170"/>
                </a:ext>
                <a:ext uri="{FF2B5EF4-FFF2-40B4-BE49-F238E27FC236}">
                  <a16:creationId xmlns:a16="http://schemas.microsoft.com/office/drawing/2014/main" id="{00000000-0008-0000-0200-0000F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14</xdr:col>
          <xdr:colOff>0</xdr:colOff>
          <xdr:row>144</xdr:row>
          <xdr:rowOff>0</xdr:rowOff>
        </xdr:to>
        <xdr:sp macro="" textlink="">
          <xdr:nvSpPr>
            <xdr:cNvPr id="29171" name="Check Box 499" hidden="1">
              <a:extLst>
                <a:ext uri="{63B3BB69-23CF-44E3-9099-C40C66FF867C}">
                  <a14:compatExt spid="_x0000_s29171"/>
                </a:ext>
                <a:ext uri="{FF2B5EF4-FFF2-40B4-BE49-F238E27FC236}">
                  <a16:creationId xmlns:a16="http://schemas.microsoft.com/office/drawing/2014/main" id="{00000000-0008-0000-0200-0000F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14</xdr:col>
          <xdr:colOff>0</xdr:colOff>
          <xdr:row>145</xdr:row>
          <xdr:rowOff>0</xdr:rowOff>
        </xdr:to>
        <xdr:sp macro="" textlink="">
          <xdr:nvSpPr>
            <xdr:cNvPr id="29172" name="Check Box 500" hidden="1">
              <a:extLst>
                <a:ext uri="{63B3BB69-23CF-44E3-9099-C40C66FF867C}">
                  <a14:compatExt spid="_x0000_s29172"/>
                </a:ext>
                <a:ext uri="{FF2B5EF4-FFF2-40B4-BE49-F238E27FC236}">
                  <a16:creationId xmlns:a16="http://schemas.microsoft.com/office/drawing/2014/main" id="{00000000-0008-0000-0200-0000F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14</xdr:col>
          <xdr:colOff>0</xdr:colOff>
          <xdr:row>146</xdr:row>
          <xdr:rowOff>0</xdr:rowOff>
        </xdr:to>
        <xdr:sp macro="" textlink="">
          <xdr:nvSpPr>
            <xdr:cNvPr id="29173" name="Check Box 501" hidden="1">
              <a:extLst>
                <a:ext uri="{63B3BB69-23CF-44E3-9099-C40C66FF867C}">
                  <a14:compatExt spid="_x0000_s29173"/>
                </a:ext>
                <a:ext uri="{FF2B5EF4-FFF2-40B4-BE49-F238E27FC236}">
                  <a16:creationId xmlns:a16="http://schemas.microsoft.com/office/drawing/2014/main" id="{00000000-0008-0000-0200-0000F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14</xdr:col>
          <xdr:colOff>0</xdr:colOff>
          <xdr:row>147</xdr:row>
          <xdr:rowOff>0</xdr:rowOff>
        </xdr:to>
        <xdr:sp macro="" textlink="">
          <xdr:nvSpPr>
            <xdr:cNvPr id="29174" name="Check Box 502" hidden="1">
              <a:extLst>
                <a:ext uri="{63B3BB69-23CF-44E3-9099-C40C66FF867C}">
                  <a14:compatExt spid="_x0000_s29174"/>
                </a:ext>
                <a:ext uri="{FF2B5EF4-FFF2-40B4-BE49-F238E27FC236}">
                  <a16:creationId xmlns:a16="http://schemas.microsoft.com/office/drawing/2014/main" id="{00000000-0008-0000-0200-0000F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14</xdr:col>
          <xdr:colOff>0</xdr:colOff>
          <xdr:row>148</xdr:row>
          <xdr:rowOff>0</xdr:rowOff>
        </xdr:to>
        <xdr:sp macro="" textlink="">
          <xdr:nvSpPr>
            <xdr:cNvPr id="29175" name="Check Box 503" hidden="1">
              <a:extLst>
                <a:ext uri="{63B3BB69-23CF-44E3-9099-C40C66FF867C}">
                  <a14:compatExt spid="_x0000_s29175"/>
                </a:ext>
                <a:ext uri="{FF2B5EF4-FFF2-40B4-BE49-F238E27FC236}">
                  <a16:creationId xmlns:a16="http://schemas.microsoft.com/office/drawing/2014/main" id="{00000000-0008-0000-0200-0000F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148</xdr:row>
          <xdr:rowOff>0</xdr:rowOff>
        </xdr:from>
        <xdr:to>
          <xdr:col>14</xdr:col>
          <xdr:colOff>0</xdr:colOff>
          <xdr:row>149</xdr:row>
          <xdr:rowOff>0</xdr:rowOff>
        </xdr:to>
        <xdr:sp macro="" textlink="">
          <xdr:nvSpPr>
            <xdr:cNvPr id="29176" name="Check Box 504" hidden="1">
              <a:extLst>
                <a:ext uri="{63B3BB69-23CF-44E3-9099-C40C66FF867C}">
                  <a14:compatExt spid="_x0000_s29176"/>
                </a:ext>
                <a:ext uri="{FF2B5EF4-FFF2-40B4-BE49-F238E27FC236}">
                  <a16:creationId xmlns:a16="http://schemas.microsoft.com/office/drawing/2014/main" id="{00000000-0008-0000-0200-0000F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14</xdr:col>
          <xdr:colOff>0</xdr:colOff>
          <xdr:row>150</xdr:row>
          <xdr:rowOff>0</xdr:rowOff>
        </xdr:to>
        <xdr:sp macro="" textlink="">
          <xdr:nvSpPr>
            <xdr:cNvPr id="29177" name="Check Box 505" hidden="1">
              <a:extLst>
                <a:ext uri="{63B3BB69-23CF-44E3-9099-C40C66FF867C}">
                  <a14:compatExt spid="_x0000_s29177"/>
                </a:ext>
                <a:ext uri="{FF2B5EF4-FFF2-40B4-BE49-F238E27FC236}">
                  <a16:creationId xmlns:a16="http://schemas.microsoft.com/office/drawing/2014/main" id="{00000000-0008-0000-0200-0000F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14</xdr:col>
          <xdr:colOff>0</xdr:colOff>
          <xdr:row>151</xdr:row>
          <xdr:rowOff>0</xdr:rowOff>
        </xdr:to>
        <xdr:sp macro="" textlink="">
          <xdr:nvSpPr>
            <xdr:cNvPr id="29178" name="Check Box 506" hidden="1">
              <a:extLst>
                <a:ext uri="{63B3BB69-23CF-44E3-9099-C40C66FF867C}">
                  <a14:compatExt spid="_x0000_s29178"/>
                </a:ext>
                <a:ext uri="{FF2B5EF4-FFF2-40B4-BE49-F238E27FC236}">
                  <a16:creationId xmlns:a16="http://schemas.microsoft.com/office/drawing/2014/main" id="{00000000-0008-0000-0200-0000F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14</xdr:col>
          <xdr:colOff>0</xdr:colOff>
          <xdr:row>152</xdr:row>
          <xdr:rowOff>0</xdr:rowOff>
        </xdr:to>
        <xdr:sp macro="" textlink="">
          <xdr:nvSpPr>
            <xdr:cNvPr id="29179" name="Check Box 507" hidden="1">
              <a:extLst>
                <a:ext uri="{63B3BB69-23CF-44E3-9099-C40C66FF867C}">
                  <a14:compatExt spid="_x0000_s29179"/>
                </a:ext>
                <a:ext uri="{FF2B5EF4-FFF2-40B4-BE49-F238E27FC236}">
                  <a16:creationId xmlns:a16="http://schemas.microsoft.com/office/drawing/2014/main" id="{00000000-0008-0000-0200-0000F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14</xdr:col>
          <xdr:colOff>0</xdr:colOff>
          <xdr:row>153</xdr:row>
          <xdr:rowOff>0</xdr:rowOff>
        </xdr:to>
        <xdr:sp macro="" textlink="">
          <xdr:nvSpPr>
            <xdr:cNvPr id="29180" name="Check Box 508" hidden="1">
              <a:extLst>
                <a:ext uri="{63B3BB69-23CF-44E3-9099-C40C66FF867C}">
                  <a14:compatExt spid="_x0000_s29180"/>
                </a:ext>
                <a:ext uri="{FF2B5EF4-FFF2-40B4-BE49-F238E27FC236}">
                  <a16:creationId xmlns:a16="http://schemas.microsoft.com/office/drawing/2014/main" id="{00000000-0008-0000-0200-0000F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14</xdr:col>
          <xdr:colOff>0</xdr:colOff>
          <xdr:row>154</xdr:row>
          <xdr:rowOff>0</xdr:rowOff>
        </xdr:to>
        <xdr:sp macro="" textlink="">
          <xdr:nvSpPr>
            <xdr:cNvPr id="29181" name="Check Box 509" hidden="1">
              <a:extLst>
                <a:ext uri="{63B3BB69-23CF-44E3-9099-C40C66FF867C}">
                  <a14:compatExt spid="_x0000_s29181"/>
                </a:ext>
                <a:ext uri="{FF2B5EF4-FFF2-40B4-BE49-F238E27FC236}">
                  <a16:creationId xmlns:a16="http://schemas.microsoft.com/office/drawing/2014/main" id="{00000000-0008-0000-0200-0000F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154</xdr:row>
          <xdr:rowOff>0</xdr:rowOff>
        </xdr:from>
        <xdr:to>
          <xdr:col>14</xdr:col>
          <xdr:colOff>0</xdr:colOff>
          <xdr:row>155</xdr:row>
          <xdr:rowOff>0</xdr:rowOff>
        </xdr:to>
        <xdr:sp macro="" textlink="">
          <xdr:nvSpPr>
            <xdr:cNvPr id="29182" name="Check Box 510" hidden="1">
              <a:extLst>
                <a:ext uri="{63B3BB69-23CF-44E3-9099-C40C66FF867C}">
                  <a14:compatExt spid="_x0000_s29182"/>
                </a:ext>
                <a:ext uri="{FF2B5EF4-FFF2-40B4-BE49-F238E27FC236}">
                  <a16:creationId xmlns:a16="http://schemas.microsoft.com/office/drawing/2014/main" id="{00000000-0008-0000-0200-0000F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14</xdr:col>
          <xdr:colOff>0</xdr:colOff>
          <xdr:row>156</xdr:row>
          <xdr:rowOff>0</xdr:rowOff>
        </xdr:to>
        <xdr:sp macro="" textlink="">
          <xdr:nvSpPr>
            <xdr:cNvPr id="29183" name="Check Box 511" hidden="1">
              <a:extLst>
                <a:ext uri="{63B3BB69-23CF-44E3-9099-C40C66FF867C}">
                  <a14:compatExt spid="_x0000_s29183"/>
                </a:ext>
                <a:ext uri="{FF2B5EF4-FFF2-40B4-BE49-F238E27FC236}">
                  <a16:creationId xmlns:a16="http://schemas.microsoft.com/office/drawing/2014/main" id="{00000000-0008-0000-0200-0000F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14</xdr:col>
          <xdr:colOff>0</xdr:colOff>
          <xdr:row>157</xdr:row>
          <xdr:rowOff>0</xdr:rowOff>
        </xdr:to>
        <xdr:sp macro="" textlink="">
          <xdr:nvSpPr>
            <xdr:cNvPr id="29184" name="Check Box 512" hidden="1">
              <a:extLst>
                <a:ext uri="{63B3BB69-23CF-44E3-9099-C40C66FF867C}">
                  <a14:compatExt spid="_x0000_s29184"/>
                </a:ext>
                <a:ext uri="{FF2B5EF4-FFF2-40B4-BE49-F238E27FC236}">
                  <a16:creationId xmlns:a16="http://schemas.microsoft.com/office/drawing/2014/main" id="{00000000-0008-0000-0200-00000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14</xdr:col>
          <xdr:colOff>0</xdr:colOff>
          <xdr:row>158</xdr:row>
          <xdr:rowOff>0</xdr:rowOff>
        </xdr:to>
        <xdr:sp macro="" textlink="">
          <xdr:nvSpPr>
            <xdr:cNvPr id="29185" name="Check Box 513" hidden="1">
              <a:extLst>
                <a:ext uri="{63B3BB69-23CF-44E3-9099-C40C66FF867C}">
                  <a14:compatExt spid="_x0000_s29185"/>
                </a:ext>
                <a:ext uri="{FF2B5EF4-FFF2-40B4-BE49-F238E27FC236}">
                  <a16:creationId xmlns:a16="http://schemas.microsoft.com/office/drawing/2014/main" id="{00000000-0008-0000-0200-00000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14</xdr:col>
          <xdr:colOff>0</xdr:colOff>
          <xdr:row>159</xdr:row>
          <xdr:rowOff>0</xdr:rowOff>
        </xdr:to>
        <xdr:sp macro="" textlink="">
          <xdr:nvSpPr>
            <xdr:cNvPr id="29186" name="Check Box 514" hidden="1">
              <a:extLst>
                <a:ext uri="{63B3BB69-23CF-44E3-9099-C40C66FF867C}">
                  <a14:compatExt spid="_x0000_s29186"/>
                </a:ext>
                <a:ext uri="{FF2B5EF4-FFF2-40B4-BE49-F238E27FC236}">
                  <a16:creationId xmlns:a16="http://schemas.microsoft.com/office/drawing/2014/main" id="{00000000-0008-0000-0200-00000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14</xdr:col>
          <xdr:colOff>0</xdr:colOff>
          <xdr:row>160</xdr:row>
          <xdr:rowOff>0</xdr:rowOff>
        </xdr:to>
        <xdr:sp macro="" textlink="">
          <xdr:nvSpPr>
            <xdr:cNvPr id="29187" name="Check Box 515" hidden="1">
              <a:extLst>
                <a:ext uri="{63B3BB69-23CF-44E3-9099-C40C66FF867C}">
                  <a14:compatExt spid="_x0000_s29187"/>
                </a:ext>
                <a:ext uri="{FF2B5EF4-FFF2-40B4-BE49-F238E27FC236}">
                  <a16:creationId xmlns:a16="http://schemas.microsoft.com/office/drawing/2014/main" id="{00000000-0008-0000-0200-00000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14</xdr:col>
          <xdr:colOff>0</xdr:colOff>
          <xdr:row>161</xdr:row>
          <xdr:rowOff>0</xdr:rowOff>
        </xdr:to>
        <xdr:sp macro="" textlink="">
          <xdr:nvSpPr>
            <xdr:cNvPr id="29188" name="Check Box 516" hidden="1">
              <a:extLst>
                <a:ext uri="{63B3BB69-23CF-44E3-9099-C40C66FF867C}">
                  <a14:compatExt spid="_x0000_s29188"/>
                </a:ext>
                <a:ext uri="{FF2B5EF4-FFF2-40B4-BE49-F238E27FC236}">
                  <a16:creationId xmlns:a16="http://schemas.microsoft.com/office/drawing/2014/main" id="{00000000-0008-0000-0200-00000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14</xdr:col>
          <xdr:colOff>0</xdr:colOff>
          <xdr:row>162</xdr:row>
          <xdr:rowOff>0</xdr:rowOff>
        </xdr:to>
        <xdr:sp macro="" textlink="">
          <xdr:nvSpPr>
            <xdr:cNvPr id="29189" name="Check Box 517" hidden="1">
              <a:extLst>
                <a:ext uri="{63B3BB69-23CF-44E3-9099-C40C66FF867C}">
                  <a14:compatExt spid="_x0000_s29189"/>
                </a:ext>
                <a:ext uri="{FF2B5EF4-FFF2-40B4-BE49-F238E27FC236}">
                  <a16:creationId xmlns:a16="http://schemas.microsoft.com/office/drawing/2014/main" id="{00000000-0008-0000-0200-00000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14</xdr:col>
          <xdr:colOff>0</xdr:colOff>
          <xdr:row>163</xdr:row>
          <xdr:rowOff>0</xdr:rowOff>
        </xdr:to>
        <xdr:sp macro="" textlink="">
          <xdr:nvSpPr>
            <xdr:cNvPr id="29190" name="Check Box 518" hidden="1">
              <a:extLst>
                <a:ext uri="{63B3BB69-23CF-44E3-9099-C40C66FF867C}">
                  <a14:compatExt spid="_x0000_s29190"/>
                </a:ext>
                <a:ext uri="{FF2B5EF4-FFF2-40B4-BE49-F238E27FC236}">
                  <a16:creationId xmlns:a16="http://schemas.microsoft.com/office/drawing/2014/main" id="{00000000-0008-0000-0200-00000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14</xdr:col>
          <xdr:colOff>0</xdr:colOff>
          <xdr:row>164</xdr:row>
          <xdr:rowOff>0</xdr:rowOff>
        </xdr:to>
        <xdr:sp macro="" textlink="">
          <xdr:nvSpPr>
            <xdr:cNvPr id="29191" name="Check Box 519" hidden="1">
              <a:extLst>
                <a:ext uri="{63B3BB69-23CF-44E3-9099-C40C66FF867C}">
                  <a14:compatExt spid="_x0000_s29191"/>
                </a:ext>
                <a:ext uri="{FF2B5EF4-FFF2-40B4-BE49-F238E27FC236}">
                  <a16:creationId xmlns:a16="http://schemas.microsoft.com/office/drawing/2014/main" id="{00000000-0008-0000-0200-00000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14</xdr:col>
          <xdr:colOff>0</xdr:colOff>
          <xdr:row>165</xdr:row>
          <xdr:rowOff>0</xdr:rowOff>
        </xdr:to>
        <xdr:sp macro="" textlink="">
          <xdr:nvSpPr>
            <xdr:cNvPr id="29192" name="Check Box 520" hidden="1">
              <a:extLst>
                <a:ext uri="{63B3BB69-23CF-44E3-9099-C40C66FF867C}">
                  <a14:compatExt spid="_x0000_s29192"/>
                </a:ext>
                <a:ext uri="{FF2B5EF4-FFF2-40B4-BE49-F238E27FC236}">
                  <a16:creationId xmlns:a16="http://schemas.microsoft.com/office/drawing/2014/main" id="{00000000-0008-0000-0200-00000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14</xdr:col>
          <xdr:colOff>0</xdr:colOff>
          <xdr:row>166</xdr:row>
          <xdr:rowOff>0</xdr:rowOff>
        </xdr:to>
        <xdr:sp macro="" textlink="">
          <xdr:nvSpPr>
            <xdr:cNvPr id="29193" name="Check Box 521" hidden="1">
              <a:extLst>
                <a:ext uri="{63B3BB69-23CF-44E3-9099-C40C66FF867C}">
                  <a14:compatExt spid="_x0000_s29193"/>
                </a:ext>
                <a:ext uri="{FF2B5EF4-FFF2-40B4-BE49-F238E27FC236}">
                  <a16:creationId xmlns:a16="http://schemas.microsoft.com/office/drawing/2014/main" id="{00000000-0008-0000-0200-00000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166</xdr:row>
          <xdr:rowOff>0</xdr:rowOff>
        </xdr:from>
        <xdr:to>
          <xdr:col>14</xdr:col>
          <xdr:colOff>0</xdr:colOff>
          <xdr:row>167</xdr:row>
          <xdr:rowOff>0</xdr:rowOff>
        </xdr:to>
        <xdr:sp macro="" textlink="">
          <xdr:nvSpPr>
            <xdr:cNvPr id="29194" name="Check Box 522" hidden="1">
              <a:extLst>
                <a:ext uri="{63B3BB69-23CF-44E3-9099-C40C66FF867C}">
                  <a14:compatExt spid="_x0000_s29194"/>
                </a:ext>
                <a:ext uri="{FF2B5EF4-FFF2-40B4-BE49-F238E27FC236}">
                  <a16:creationId xmlns:a16="http://schemas.microsoft.com/office/drawing/2014/main" id="{00000000-0008-0000-0200-00000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167</xdr:row>
          <xdr:rowOff>0</xdr:rowOff>
        </xdr:from>
        <xdr:to>
          <xdr:col>14</xdr:col>
          <xdr:colOff>0</xdr:colOff>
          <xdr:row>168</xdr:row>
          <xdr:rowOff>0</xdr:rowOff>
        </xdr:to>
        <xdr:sp macro="" textlink="">
          <xdr:nvSpPr>
            <xdr:cNvPr id="29195" name="Check Box 523" hidden="1">
              <a:extLst>
                <a:ext uri="{63B3BB69-23CF-44E3-9099-C40C66FF867C}">
                  <a14:compatExt spid="_x0000_s29195"/>
                </a:ext>
                <a:ext uri="{FF2B5EF4-FFF2-40B4-BE49-F238E27FC236}">
                  <a16:creationId xmlns:a16="http://schemas.microsoft.com/office/drawing/2014/main" id="{00000000-0008-0000-0200-00000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168</xdr:row>
          <xdr:rowOff>0</xdr:rowOff>
        </xdr:from>
        <xdr:to>
          <xdr:col>14</xdr:col>
          <xdr:colOff>0</xdr:colOff>
          <xdr:row>169</xdr:row>
          <xdr:rowOff>0</xdr:rowOff>
        </xdr:to>
        <xdr:sp macro="" textlink="">
          <xdr:nvSpPr>
            <xdr:cNvPr id="29196" name="Check Box 524" hidden="1">
              <a:extLst>
                <a:ext uri="{63B3BB69-23CF-44E3-9099-C40C66FF867C}">
                  <a14:compatExt spid="_x0000_s29196"/>
                </a:ext>
                <a:ext uri="{FF2B5EF4-FFF2-40B4-BE49-F238E27FC236}">
                  <a16:creationId xmlns:a16="http://schemas.microsoft.com/office/drawing/2014/main" id="{00000000-0008-0000-0200-00000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169</xdr:row>
          <xdr:rowOff>0</xdr:rowOff>
        </xdr:from>
        <xdr:to>
          <xdr:col>14</xdr:col>
          <xdr:colOff>0</xdr:colOff>
          <xdr:row>170</xdr:row>
          <xdr:rowOff>0</xdr:rowOff>
        </xdr:to>
        <xdr:sp macro="" textlink="">
          <xdr:nvSpPr>
            <xdr:cNvPr id="29197" name="Check Box 525" hidden="1">
              <a:extLst>
                <a:ext uri="{63B3BB69-23CF-44E3-9099-C40C66FF867C}">
                  <a14:compatExt spid="_x0000_s29197"/>
                </a:ext>
                <a:ext uri="{FF2B5EF4-FFF2-40B4-BE49-F238E27FC236}">
                  <a16:creationId xmlns:a16="http://schemas.microsoft.com/office/drawing/2014/main" id="{00000000-0008-0000-0200-00000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170</xdr:row>
          <xdr:rowOff>0</xdr:rowOff>
        </xdr:from>
        <xdr:to>
          <xdr:col>14</xdr:col>
          <xdr:colOff>0</xdr:colOff>
          <xdr:row>171</xdr:row>
          <xdr:rowOff>0</xdr:rowOff>
        </xdr:to>
        <xdr:sp macro="" textlink="">
          <xdr:nvSpPr>
            <xdr:cNvPr id="29198" name="Check Box 526" hidden="1">
              <a:extLst>
                <a:ext uri="{63B3BB69-23CF-44E3-9099-C40C66FF867C}">
                  <a14:compatExt spid="_x0000_s29198"/>
                </a:ext>
                <a:ext uri="{FF2B5EF4-FFF2-40B4-BE49-F238E27FC236}">
                  <a16:creationId xmlns:a16="http://schemas.microsoft.com/office/drawing/2014/main" id="{00000000-0008-0000-0200-00000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14</xdr:col>
          <xdr:colOff>0</xdr:colOff>
          <xdr:row>172</xdr:row>
          <xdr:rowOff>0</xdr:rowOff>
        </xdr:to>
        <xdr:sp macro="" textlink="">
          <xdr:nvSpPr>
            <xdr:cNvPr id="29199" name="Check Box 527" hidden="1">
              <a:extLst>
                <a:ext uri="{63B3BB69-23CF-44E3-9099-C40C66FF867C}">
                  <a14:compatExt spid="_x0000_s29199"/>
                </a:ext>
                <a:ext uri="{FF2B5EF4-FFF2-40B4-BE49-F238E27FC236}">
                  <a16:creationId xmlns:a16="http://schemas.microsoft.com/office/drawing/2014/main" id="{00000000-0008-0000-0200-00000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14</xdr:col>
          <xdr:colOff>0</xdr:colOff>
          <xdr:row>173</xdr:row>
          <xdr:rowOff>0</xdr:rowOff>
        </xdr:to>
        <xdr:sp macro="" textlink="">
          <xdr:nvSpPr>
            <xdr:cNvPr id="29200" name="Check Box 528" hidden="1">
              <a:extLst>
                <a:ext uri="{63B3BB69-23CF-44E3-9099-C40C66FF867C}">
                  <a14:compatExt spid="_x0000_s29200"/>
                </a:ext>
                <a:ext uri="{FF2B5EF4-FFF2-40B4-BE49-F238E27FC236}">
                  <a16:creationId xmlns:a16="http://schemas.microsoft.com/office/drawing/2014/main" id="{00000000-0008-0000-0200-00001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173</xdr:row>
          <xdr:rowOff>0</xdr:rowOff>
        </xdr:from>
        <xdr:to>
          <xdr:col>14</xdr:col>
          <xdr:colOff>0</xdr:colOff>
          <xdr:row>174</xdr:row>
          <xdr:rowOff>0</xdr:rowOff>
        </xdr:to>
        <xdr:sp macro="" textlink="">
          <xdr:nvSpPr>
            <xdr:cNvPr id="29201" name="Check Box 529" hidden="1">
              <a:extLst>
                <a:ext uri="{63B3BB69-23CF-44E3-9099-C40C66FF867C}">
                  <a14:compatExt spid="_x0000_s29201"/>
                </a:ext>
                <a:ext uri="{FF2B5EF4-FFF2-40B4-BE49-F238E27FC236}">
                  <a16:creationId xmlns:a16="http://schemas.microsoft.com/office/drawing/2014/main" id="{00000000-0008-0000-0200-00001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174</xdr:row>
          <xdr:rowOff>0</xdr:rowOff>
        </xdr:from>
        <xdr:to>
          <xdr:col>14</xdr:col>
          <xdr:colOff>0</xdr:colOff>
          <xdr:row>175</xdr:row>
          <xdr:rowOff>0</xdr:rowOff>
        </xdr:to>
        <xdr:sp macro="" textlink="">
          <xdr:nvSpPr>
            <xdr:cNvPr id="29202" name="Check Box 530" hidden="1">
              <a:extLst>
                <a:ext uri="{63B3BB69-23CF-44E3-9099-C40C66FF867C}">
                  <a14:compatExt spid="_x0000_s29202"/>
                </a:ext>
                <a:ext uri="{FF2B5EF4-FFF2-40B4-BE49-F238E27FC236}">
                  <a16:creationId xmlns:a16="http://schemas.microsoft.com/office/drawing/2014/main" id="{00000000-0008-0000-0200-00001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80</xdr:row>
          <xdr:rowOff>0</xdr:rowOff>
        </xdr:from>
        <xdr:to>
          <xdr:col>14</xdr:col>
          <xdr:colOff>0</xdr:colOff>
          <xdr:row>81</xdr:row>
          <xdr:rowOff>0</xdr:rowOff>
        </xdr:to>
        <xdr:sp macro="" textlink="">
          <xdr:nvSpPr>
            <xdr:cNvPr id="29208" name="Check Box 536" hidden="1">
              <a:extLst>
                <a:ext uri="{63B3BB69-23CF-44E3-9099-C40C66FF867C}">
                  <a14:compatExt spid="_x0000_s29208"/>
                </a:ext>
                <a:ext uri="{FF2B5EF4-FFF2-40B4-BE49-F238E27FC236}">
                  <a16:creationId xmlns:a16="http://schemas.microsoft.com/office/drawing/2014/main" id="{00000000-0008-0000-0200-00001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80</xdr:row>
          <xdr:rowOff>0</xdr:rowOff>
        </xdr:from>
        <xdr:to>
          <xdr:col>14</xdr:col>
          <xdr:colOff>0</xdr:colOff>
          <xdr:row>81</xdr:row>
          <xdr:rowOff>0</xdr:rowOff>
        </xdr:to>
        <xdr:sp macro="" textlink="">
          <xdr:nvSpPr>
            <xdr:cNvPr id="29209" name="Check Box 537" hidden="1">
              <a:extLst>
                <a:ext uri="{63B3BB69-23CF-44E3-9099-C40C66FF867C}">
                  <a14:compatExt spid="_x0000_s29209"/>
                </a:ext>
                <a:ext uri="{FF2B5EF4-FFF2-40B4-BE49-F238E27FC236}">
                  <a16:creationId xmlns:a16="http://schemas.microsoft.com/office/drawing/2014/main" id="{00000000-0008-0000-0200-00001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14</xdr:col>
          <xdr:colOff>0</xdr:colOff>
          <xdr:row>82</xdr:row>
          <xdr:rowOff>0</xdr:rowOff>
        </xdr:to>
        <xdr:sp macro="" textlink="">
          <xdr:nvSpPr>
            <xdr:cNvPr id="29210" name="Check Box 538" hidden="1">
              <a:extLst>
                <a:ext uri="{63B3BB69-23CF-44E3-9099-C40C66FF867C}">
                  <a14:compatExt spid="_x0000_s29210"/>
                </a:ext>
                <a:ext uri="{FF2B5EF4-FFF2-40B4-BE49-F238E27FC236}">
                  <a16:creationId xmlns:a16="http://schemas.microsoft.com/office/drawing/2014/main" id="{00000000-0008-0000-0200-00001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14</xdr:col>
          <xdr:colOff>0</xdr:colOff>
          <xdr:row>82</xdr:row>
          <xdr:rowOff>0</xdr:rowOff>
        </xdr:to>
        <xdr:sp macro="" textlink="">
          <xdr:nvSpPr>
            <xdr:cNvPr id="29211" name="Check Box 539" hidden="1">
              <a:extLst>
                <a:ext uri="{63B3BB69-23CF-44E3-9099-C40C66FF867C}">
                  <a14:compatExt spid="_x0000_s29211"/>
                </a:ext>
                <a:ext uri="{FF2B5EF4-FFF2-40B4-BE49-F238E27FC236}">
                  <a16:creationId xmlns:a16="http://schemas.microsoft.com/office/drawing/2014/main" id="{00000000-0008-0000-0200-00001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82</xdr:row>
          <xdr:rowOff>0</xdr:rowOff>
        </xdr:from>
        <xdr:to>
          <xdr:col>14</xdr:col>
          <xdr:colOff>0</xdr:colOff>
          <xdr:row>83</xdr:row>
          <xdr:rowOff>0</xdr:rowOff>
        </xdr:to>
        <xdr:sp macro="" textlink="">
          <xdr:nvSpPr>
            <xdr:cNvPr id="29212" name="Check Box 540" hidden="1">
              <a:extLst>
                <a:ext uri="{63B3BB69-23CF-44E3-9099-C40C66FF867C}">
                  <a14:compatExt spid="_x0000_s29212"/>
                </a:ext>
                <a:ext uri="{FF2B5EF4-FFF2-40B4-BE49-F238E27FC236}">
                  <a16:creationId xmlns:a16="http://schemas.microsoft.com/office/drawing/2014/main" id="{00000000-0008-0000-0200-00001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82</xdr:row>
          <xdr:rowOff>0</xdr:rowOff>
        </xdr:from>
        <xdr:to>
          <xdr:col>14</xdr:col>
          <xdr:colOff>0</xdr:colOff>
          <xdr:row>83</xdr:row>
          <xdr:rowOff>0</xdr:rowOff>
        </xdr:to>
        <xdr:sp macro="" textlink="">
          <xdr:nvSpPr>
            <xdr:cNvPr id="29213" name="Check Box 541" hidden="1">
              <a:extLst>
                <a:ext uri="{63B3BB69-23CF-44E3-9099-C40C66FF867C}">
                  <a14:compatExt spid="_x0000_s29213"/>
                </a:ext>
                <a:ext uri="{FF2B5EF4-FFF2-40B4-BE49-F238E27FC236}">
                  <a16:creationId xmlns:a16="http://schemas.microsoft.com/office/drawing/2014/main" id="{00000000-0008-0000-0200-00001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14</xdr:col>
          <xdr:colOff>0</xdr:colOff>
          <xdr:row>84</xdr:row>
          <xdr:rowOff>0</xdr:rowOff>
        </xdr:to>
        <xdr:sp macro="" textlink="">
          <xdr:nvSpPr>
            <xdr:cNvPr id="29214" name="Check Box 542" hidden="1">
              <a:extLst>
                <a:ext uri="{63B3BB69-23CF-44E3-9099-C40C66FF867C}">
                  <a14:compatExt spid="_x0000_s29214"/>
                </a:ext>
                <a:ext uri="{FF2B5EF4-FFF2-40B4-BE49-F238E27FC236}">
                  <a16:creationId xmlns:a16="http://schemas.microsoft.com/office/drawing/2014/main" id="{00000000-0008-0000-0200-00001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14</xdr:col>
          <xdr:colOff>0</xdr:colOff>
          <xdr:row>84</xdr:row>
          <xdr:rowOff>0</xdr:rowOff>
        </xdr:to>
        <xdr:sp macro="" textlink="">
          <xdr:nvSpPr>
            <xdr:cNvPr id="29215" name="Check Box 543" hidden="1">
              <a:extLst>
                <a:ext uri="{63B3BB69-23CF-44E3-9099-C40C66FF867C}">
                  <a14:compatExt spid="_x0000_s29215"/>
                </a:ext>
                <a:ext uri="{FF2B5EF4-FFF2-40B4-BE49-F238E27FC236}">
                  <a16:creationId xmlns:a16="http://schemas.microsoft.com/office/drawing/2014/main" id="{00000000-0008-0000-0200-00001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0</xdr:rowOff>
        </xdr:from>
        <xdr:to>
          <xdr:col>14</xdr:col>
          <xdr:colOff>0</xdr:colOff>
          <xdr:row>85</xdr:row>
          <xdr:rowOff>0</xdr:rowOff>
        </xdr:to>
        <xdr:sp macro="" textlink="">
          <xdr:nvSpPr>
            <xdr:cNvPr id="29216" name="Check Box 544" hidden="1">
              <a:extLst>
                <a:ext uri="{63B3BB69-23CF-44E3-9099-C40C66FF867C}">
                  <a14:compatExt spid="_x0000_s29216"/>
                </a:ext>
                <a:ext uri="{FF2B5EF4-FFF2-40B4-BE49-F238E27FC236}">
                  <a16:creationId xmlns:a16="http://schemas.microsoft.com/office/drawing/2014/main" id="{00000000-0008-0000-0200-00002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0</xdr:rowOff>
        </xdr:from>
        <xdr:to>
          <xdr:col>14</xdr:col>
          <xdr:colOff>0</xdr:colOff>
          <xdr:row>85</xdr:row>
          <xdr:rowOff>0</xdr:rowOff>
        </xdr:to>
        <xdr:sp macro="" textlink="">
          <xdr:nvSpPr>
            <xdr:cNvPr id="29217" name="Check Box 545" hidden="1">
              <a:extLst>
                <a:ext uri="{63B3BB69-23CF-44E3-9099-C40C66FF867C}">
                  <a14:compatExt spid="_x0000_s29217"/>
                </a:ext>
                <a:ext uri="{FF2B5EF4-FFF2-40B4-BE49-F238E27FC236}">
                  <a16:creationId xmlns:a16="http://schemas.microsoft.com/office/drawing/2014/main" id="{00000000-0008-0000-0200-00002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85</xdr:row>
          <xdr:rowOff>0</xdr:rowOff>
        </xdr:from>
        <xdr:to>
          <xdr:col>14</xdr:col>
          <xdr:colOff>0</xdr:colOff>
          <xdr:row>86</xdr:row>
          <xdr:rowOff>0</xdr:rowOff>
        </xdr:to>
        <xdr:sp macro="" textlink="">
          <xdr:nvSpPr>
            <xdr:cNvPr id="29218" name="Check Box 546" hidden="1">
              <a:extLst>
                <a:ext uri="{63B3BB69-23CF-44E3-9099-C40C66FF867C}">
                  <a14:compatExt spid="_x0000_s29218"/>
                </a:ext>
                <a:ext uri="{FF2B5EF4-FFF2-40B4-BE49-F238E27FC236}">
                  <a16:creationId xmlns:a16="http://schemas.microsoft.com/office/drawing/2014/main" id="{00000000-0008-0000-0200-00002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85</xdr:row>
          <xdr:rowOff>0</xdr:rowOff>
        </xdr:from>
        <xdr:to>
          <xdr:col>14</xdr:col>
          <xdr:colOff>0</xdr:colOff>
          <xdr:row>86</xdr:row>
          <xdr:rowOff>0</xdr:rowOff>
        </xdr:to>
        <xdr:sp macro="" textlink="">
          <xdr:nvSpPr>
            <xdr:cNvPr id="29219" name="Check Box 547" hidden="1">
              <a:extLst>
                <a:ext uri="{63B3BB69-23CF-44E3-9099-C40C66FF867C}">
                  <a14:compatExt spid="_x0000_s29219"/>
                </a:ext>
                <a:ext uri="{FF2B5EF4-FFF2-40B4-BE49-F238E27FC236}">
                  <a16:creationId xmlns:a16="http://schemas.microsoft.com/office/drawing/2014/main" id="{00000000-0008-0000-0200-00002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14</xdr:col>
          <xdr:colOff>0</xdr:colOff>
          <xdr:row>87</xdr:row>
          <xdr:rowOff>0</xdr:rowOff>
        </xdr:to>
        <xdr:sp macro="" textlink="">
          <xdr:nvSpPr>
            <xdr:cNvPr id="29220" name="Check Box 548" hidden="1">
              <a:extLst>
                <a:ext uri="{63B3BB69-23CF-44E3-9099-C40C66FF867C}">
                  <a14:compatExt spid="_x0000_s29220"/>
                </a:ext>
                <a:ext uri="{FF2B5EF4-FFF2-40B4-BE49-F238E27FC236}">
                  <a16:creationId xmlns:a16="http://schemas.microsoft.com/office/drawing/2014/main" id="{00000000-0008-0000-0200-00002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14</xdr:col>
          <xdr:colOff>0</xdr:colOff>
          <xdr:row>87</xdr:row>
          <xdr:rowOff>0</xdr:rowOff>
        </xdr:to>
        <xdr:sp macro="" textlink="">
          <xdr:nvSpPr>
            <xdr:cNvPr id="29221" name="Check Box 549" hidden="1">
              <a:extLst>
                <a:ext uri="{63B3BB69-23CF-44E3-9099-C40C66FF867C}">
                  <a14:compatExt spid="_x0000_s29221"/>
                </a:ext>
                <a:ext uri="{FF2B5EF4-FFF2-40B4-BE49-F238E27FC236}">
                  <a16:creationId xmlns:a16="http://schemas.microsoft.com/office/drawing/2014/main" id="{00000000-0008-0000-0200-00002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14</xdr:col>
          <xdr:colOff>0</xdr:colOff>
          <xdr:row>88</xdr:row>
          <xdr:rowOff>0</xdr:rowOff>
        </xdr:to>
        <xdr:sp macro="" textlink="">
          <xdr:nvSpPr>
            <xdr:cNvPr id="29222" name="Check Box 550" hidden="1">
              <a:extLst>
                <a:ext uri="{63B3BB69-23CF-44E3-9099-C40C66FF867C}">
                  <a14:compatExt spid="_x0000_s29222"/>
                </a:ext>
                <a:ext uri="{FF2B5EF4-FFF2-40B4-BE49-F238E27FC236}">
                  <a16:creationId xmlns:a16="http://schemas.microsoft.com/office/drawing/2014/main" id="{00000000-0008-0000-0200-00002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14</xdr:col>
          <xdr:colOff>0</xdr:colOff>
          <xdr:row>88</xdr:row>
          <xdr:rowOff>0</xdr:rowOff>
        </xdr:to>
        <xdr:sp macro="" textlink="">
          <xdr:nvSpPr>
            <xdr:cNvPr id="29223" name="Check Box 551" hidden="1">
              <a:extLst>
                <a:ext uri="{63B3BB69-23CF-44E3-9099-C40C66FF867C}">
                  <a14:compatExt spid="_x0000_s29223"/>
                </a:ext>
                <a:ext uri="{FF2B5EF4-FFF2-40B4-BE49-F238E27FC236}">
                  <a16:creationId xmlns:a16="http://schemas.microsoft.com/office/drawing/2014/main" id="{00000000-0008-0000-0200-00002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14</xdr:col>
          <xdr:colOff>0</xdr:colOff>
          <xdr:row>89</xdr:row>
          <xdr:rowOff>0</xdr:rowOff>
        </xdr:to>
        <xdr:sp macro="" textlink="">
          <xdr:nvSpPr>
            <xdr:cNvPr id="29224" name="Check Box 552" hidden="1">
              <a:extLst>
                <a:ext uri="{63B3BB69-23CF-44E3-9099-C40C66FF867C}">
                  <a14:compatExt spid="_x0000_s29224"/>
                </a:ext>
                <a:ext uri="{FF2B5EF4-FFF2-40B4-BE49-F238E27FC236}">
                  <a16:creationId xmlns:a16="http://schemas.microsoft.com/office/drawing/2014/main" id="{00000000-0008-0000-0200-00002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14</xdr:col>
          <xdr:colOff>0</xdr:colOff>
          <xdr:row>89</xdr:row>
          <xdr:rowOff>0</xdr:rowOff>
        </xdr:to>
        <xdr:sp macro="" textlink="">
          <xdr:nvSpPr>
            <xdr:cNvPr id="29225" name="Check Box 553" hidden="1">
              <a:extLst>
                <a:ext uri="{63B3BB69-23CF-44E3-9099-C40C66FF867C}">
                  <a14:compatExt spid="_x0000_s29225"/>
                </a:ext>
                <a:ext uri="{FF2B5EF4-FFF2-40B4-BE49-F238E27FC236}">
                  <a16:creationId xmlns:a16="http://schemas.microsoft.com/office/drawing/2014/main" id="{00000000-0008-0000-0200-00002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14</xdr:col>
          <xdr:colOff>0</xdr:colOff>
          <xdr:row>90</xdr:row>
          <xdr:rowOff>0</xdr:rowOff>
        </xdr:to>
        <xdr:sp macro="" textlink="">
          <xdr:nvSpPr>
            <xdr:cNvPr id="29226" name="Check Box 554" hidden="1">
              <a:extLst>
                <a:ext uri="{63B3BB69-23CF-44E3-9099-C40C66FF867C}">
                  <a14:compatExt spid="_x0000_s29226"/>
                </a:ext>
                <a:ext uri="{FF2B5EF4-FFF2-40B4-BE49-F238E27FC236}">
                  <a16:creationId xmlns:a16="http://schemas.microsoft.com/office/drawing/2014/main" id="{00000000-0008-0000-0200-00002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14</xdr:col>
          <xdr:colOff>0</xdr:colOff>
          <xdr:row>90</xdr:row>
          <xdr:rowOff>0</xdr:rowOff>
        </xdr:to>
        <xdr:sp macro="" textlink="">
          <xdr:nvSpPr>
            <xdr:cNvPr id="29227" name="Check Box 555" hidden="1">
              <a:extLst>
                <a:ext uri="{63B3BB69-23CF-44E3-9099-C40C66FF867C}">
                  <a14:compatExt spid="_x0000_s29227"/>
                </a:ext>
                <a:ext uri="{FF2B5EF4-FFF2-40B4-BE49-F238E27FC236}">
                  <a16:creationId xmlns:a16="http://schemas.microsoft.com/office/drawing/2014/main" id="{00000000-0008-0000-0200-00002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14</xdr:col>
          <xdr:colOff>0</xdr:colOff>
          <xdr:row>91</xdr:row>
          <xdr:rowOff>0</xdr:rowOff>
        </xdr:to>
        <xdr:sp macro="" textlink="">
          <xdr:nvSpPr>
            <xdr:cNvPr id="29228" name="Check Box 556" hidden="1">
              <a:extLst>
                <a:ext uri="{63B3BB69-23CF-44E3-9099-C40C66FF867C}">
                  <a14:compatExt spid="_x0000_s29228"/>
                </a:ext>
                <a:ext uri="{FF2B5EF4-FFF2-40B4-BE49-F238E27FC236}">
                  <a16:creationId xmlns:a16="http://schemas.microsoft.com/office/drawing/2014/main" id="{00000000-0008-0000-0200-00002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14</xdr:col>
          <xdr:colOff>0</xdr:colOff>
          <xdr:row>91</xdr:row>
          <xdr:rowOff>0</xdr:rowOff>
        </xdr:to>
        <xdr:sp macro="" textlink="">
          <xdr:nvSpPr>
            <xdr:cNvPr id="29229" name="Check Box 557" hidden="1">
              <a:extLst>
                <a:ext uri="{63B3BB69-23CF-44E3-9099-C40C66FF867C}">
                  <a14:compatExt spid="_x0000_s29229"/>
                </a:ext>
                <a:ext uri="{FF2B5EF4-FFF2-40B4-BE49-F238E27FC236}">
                  <a16:creationId xmlns:a16="http://schemas.microsoft.com/office/drawing/2014/main" id="{00000000-0008-0000-0200-00002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14</xdr:col>
          <xdr:colOff>0</xdr:colOff>
          <xdr:row>92</xdr:row>
          <xdr:rowOff>0</xdr:rowOff>
        </xdr:to>
        <xdr:sp macro="" textlink="">
          <xdr:nvSpPr>
            <xdr:cNvPr id="29230" name="Check Box 558" hidden="1">
              <a:extLst>
                <a:ext uri="{63B3BB69-23CF-44E3-9099-C40C66FF867C}">
                  <a14:compatExt spid="_x0000_s29230"/>
                </a:ext>
                <a:ext uri="{FF2B5EF4-FFF2-40B4-BE49-F238E27FC236}">
                  <a16:creationId xmlns:a16="http://schemas.microsoft.com/office/drawing/2014/main" id="{00000000-0008-0000-0200-00002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14</xdr:col>
          <xdr:colOff>0</xdr:colOff>
          <xdr:row>92</xdr:row>
          <xdr:rowOff>0</xdr:rowOff>
        </xdr:to>
        <xdr:sp macro="" textlink="">
          <xdr:nvSpPr>
            <xdr:cNvPr id="29231" name="Check Box 559" hidden="1">
              <a:extLst>
                <a:ext uri="{63B3BB69-23CF-44E3-9099-C40C66FF867C}">
                  <a14:compatExt spid="_x0000_s29231"/>
                </a:ext>
                <a:ext uri="{FF2B5EF4-FFF2-40B4-BE49-F238E27FC236}">
                  <a16:creationId xmlns:a16="http://schemas.microsoft.com/office/drawing/2014/main" id="{00000000-0008-0000-0200-00002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14</xdr:col>
          <xdr:colOff>0</xdr:colOff>
          <xdr:row>93</xdr:row>
          <xdr:rowOff>0</xdr:rowOff>
        </xdr:to>
        <xdr:sp macro="" textlink="">
          <xdr:nvSpPr>
            <xdr:cNvPr id="29232" name="Check Box 560" hidden="1">
              <a:extLst>
                <a:ext uri="{63B3BB69-23CF-44E3-9099-C40C66FF867C}">
                  <a14:compatExt spid="_x0000_s29232"/>
                </a:ext>
                <a:ext uri="{FF2B5EF4-FFF2-40B4-BE49-F238E27FC236}">
                  <a16:creationId xmlns:a16="http://schemas.microsoft.com/office/drawing/2014/main" id="{00000000-0008-0000-0200-00003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14</xdr:col>
          <xdr:colOff>0</xdr:colOff>
          <xdr:row>93</xdr:row>
          <xdr:rowOff>0</xdr:rowOff>
        </xdr:to>
        <xdr:sp macro="" textlink="">
          <xdr:nvSpPr>
            <xdr:cNvPr id="29233" name="Check Box 561" hidden="1">
              <a:extLst>
                <a:ext uri="{63B3BB69-23CF-44E3-9099-C40C66FF867C}">
                  <a14:compatExt spid="_x0000_s29233"/>
                </a:ext>
                <a:ext uri="{FF2B5EF4-FFF2-40B4-BE49-F238E27FC236}">
                  <a16:creationId xmlns:a16="http://schemas.microsoft.com/office/drawing/2014/main" id="{00000000-0008-0000-0200-00003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14</xdr:col>
          <xdr:colOff>0</xdr:colOff>
          <xdr:row>94</xdr:row>
          <xdr:rowOff>0</xdr:rowOff>
        </xdr:to>
        <xdr:sp macro="" textlink="">
          <xdr:nvSpPr>
            <xdr:cNvPr id="29234" name="Check Box 562" hidden="1">
              <a:extLst>
                <a:ext uri="{63B3BB69-23CF-44E3-9099-C40C66FF867C}">
                  <a14:compatExt spid="_x0000_s29234"/>
                </a:ext>
                <a:ext uri="{FF2B5EF4-FFF2-40B4-BE49-F238E27FC236}">
                  <a16:creationId xmlns:a16="http://schemas.microsoft.com/office/drawing/2014/main" id="{00000000-0008-0000-0200-00003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14</xdr:col>
          <xdr:colOff>0</xdr:colOff>
          <xdr:row>94</xdr:row>
          <xdr:rowOff>0</xdr:rowOff>
        </xdr:to>
        <xdr:sp macro="" textlink="">
          <xdr:nvSpPr>
            <xdr:cNvPr id="29235" name="Check Box 563" hidden="1">
              <a:extLst>
                <a:ext uri="{63B3BB69-23CF-44E3-9099-C40C66FF867C}">
                  <a14:compatExt spid="_x0000_s29235"/>
                </a:ext>
                <a:ext uri="{FF2B5EF4-FFF2-40B4-BE49-F238E27FC236}">
                  <a16:creationId xmlns:a16="http://schemas.microsoft.com/office/drawing/2014/main" id="{00000000-0008-0000-0200-00003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14</xdr:col>
          <xdr:colOff>0</xdr:colOff>
          <xdr:row>95</xdr:row>
          <xdr:rowOff>0</xdr:rowOff>
        </xdr:to>
        <xdr:sp macro="" textlink="">
          <xdr:nvSpPr>
            <xdr:cNvPr id="29236" name="Check Box 564" hidden="1">
              <a:extLst>
                <a:ext uri="{63B3BB69-23CF-44E3-9099-C40C66FF867C}">
                  <a14:compatExt spid="_x0000_s29236"/>
                </a:ext>
                <a:ext uri="{FF2B5EF4-FFF2-40B4-BE49-F238E27FC236}">
                  <a16:creationId xmlns:a16="http://schemas.microsoft.com/office/drawing/2014/main" id="{00000000-0008-0000-0200-00003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14</xdr:col>
          <xdr:colOff>0</xdr:colOff>
          <xdr:row>95</xdr:row>
          <xdr:rowOff>0</xdr:rowOff>
        </xdr:to>
        <xdr:sp macro="" textlink="">
          <xdr:nvSpPr>
            <xdr:cNvPr id="29237" name="Check Box 565" hidden="1">
              <a:extLst>
                <a:ext uri="{63B3BB69-23CF-44E3-9099-C40C66FF867C}">
                  <a14:compatExt spid="_x0000_s29237"/>
                </a:ext>
                <a:ext uri="{FF2B5EF4-FFF2-40B4-BE49-F238E27FC236}">
                  <a16:creationId xmlns:a16="http://schemas.microsoft.com/office/drawing/2014/main" id="{00000000-0008-0000-0200-00003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14</xdr:col>
          <xdr:colOff>0</xdr:colOff>
          <xdr:row>96</xdr:row>
          <xdr:rowOff>0</xdr:rowOff>
        </xdr:to>
        <xdr:sp macro="" textlink="">
          <xdr:nvSpPr>
            <xdr:cNvPr id="29238" name="Check Box 566" hidden="1">
              <a:extLst>
                <a:ext uri="{63B3BB69-23CF-44E3-9099-C40C66FF867C}">
                  <a14:compatExt spid="_x0000_s29238"/>
                </a:ext>
                <a:ext uri="{FF2B5EF4-FFF2-40B4-BE49-F238E27FC236}">
                  <a16:creationId xmlns:a16="http://schemas.microsoft.com/office/drawing/2014/main" id="{00000000-0008-0000-0200-00003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14</xdr:col>
          <xdr:colOff>0</xdr:colOff>
          <xdr:row>96</xdr:row>
          <xdr:rowOff>0</xdr:rowOff>
        </xdr:to>
        <xdr:sp macro="" textlink="">
          <xdr:nvSpPr>
            <xdr:cNvPr id="29239" name="Check Box 567" hidden="1">
              <a:extLst>
                <a:ext uri="{63B3BB69-23CF-44E3-9099-C40C66FF867C}">
                  <a14:compatExt spid="_x0000_s29239"/>
                </a:ext>
                <a:ext uri="{FF2B5EF4-FFF2-40B4-BE49-F238E27FC236}">
                  <a16:creationId xmlns:a16="http://schemas.microsoft.com/office/drawing/2014/main" id="{00000000-0008-0000-0200-00003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14</xdr:col>
          <xdr:colOff>0</xdr:colOff>
          <xdr:row>97</xdr:row>
          <xdr:rowOff>0</xdr:rowOff>
        </xdr:to>
        <xdr:sp macro="" textlink="">
          <xdr:nvSpPr>
            <xdr:cNvPr id="29240" name="Check Box 568" hidden="1">
              <a:extLst>
                <a:ext uri="{63B3BB69-23CF-44E3-9099-C40C66FF867C}">
                  <a14:compatExt spid="_x0000_s29240"/>
                </a:ext>
                <a:ext uri="{FF2B5EF4-FFF2-40B4-BE49-F238E27FC236}">
                  <a16:creationId xmlns:a16="http://schemas.microsoft.com/office/drawing/2014/main" id="{00000000-0008-0000-0200-00003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14</xdr:col>
          <xdr:colOff>0</xdr:colOff>
          <xdr:row>97</xdr:row>
          <xdr:rowOff>0</xdr:rowOff>
        </xdr:to>
        <xdr:sp macro="" textlink="">
          <xdr:nvSpPr>
            <xdr:cNvPr id="29241" name="Check Box 569" hidden="1">
              <a:extLst>
                <a:ext uri="{63B3BB69-23CF-44E3-9099-C40C66FF867C}">
                  <a14:compatExt spid="_x0000_s29241"/>
                </a:ext>
                <a:ext uri="{FF2B5EF4-FFF2-40B4-BE49-F238E27FC236}">
                  <a16:creationId xmlns:a16="http://schemas.microsoft.com/office/drawing/2014/main" id="{00000000-0008-0000-0200-00003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14</xdr:col>
          <xdr:colOff>0</xdr:colOff>
          <xdr:row>98</xdr:row>
          <xdr:rowOff>0</xdr:rowOff>
        </xdr:to>
        <xdr:sp macro="" textlink="">
          <xdr:nvSpPr>
            <xdr:cNvPr id="29242" name="Check Box 570" hidden="1">
              <a:extLst>
                <a:ext uri="{63B3BB69-23CF-44E3-9099-C40C66FF867C}">
                  <a14:compatExt spid="_x0000_s29242"/>
                </a:ext>
                <a:ext uri="{FF2B5EF4-FFF2-40B4-BE49-F238E27FC236}">
                  <a16:creationId xmlns:a16="http://schemas.microsoft.com/office/drawing/2014/main" id="{00000000-0008-0000-0200-00003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14</xdr:col>
          <xdr:colOff>0</xdr:colOff>
          <xdr:row>98</xdr:row>
          <xdr:rowOff>0</xdr:rowOff>
        </xdr:to>
        <xdr:sp macro="" textlink="">
          <xdr:nvSpPr>
            <xdr:cNvPr id="29243" name="Check Box 571" hidden="1">
              <a:extLst>
                <a:ext uri="{63B3BB69-23CF-44E3-9099-C40C66FF867C}">
                  <a14:compatExt spid="_x0000_s29243"/>
                </a:ext>
                <a:ext uri="{FF2B5EF4-FFF2-40B4-BE49-F238E27FC236}">
                  <a16:creationId xmlns:a16="http://schemas.microsoft.com/office/drawing/2014/main" id="{00000000-0008-0000-0200-00003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14</xdr:col>
          <xdr:colOff>0</xdr:colOff>
          <xdr:row>99</xdr:row>
          <xdr:rowOff>0</xdr:rowOff>
        </xdr:to>
        <xdr:sp macro="" textlink="">
          <xdr:nvSpPr>
            <xdr:cNvPr id="29244" name="Check Box 572" hidden="1">
              <a:extLst>
                <a:ext uri="{63B3BB69-23CF-44E3-9099-C40C66FF867C}">
                  <a14:compatExt spid="_x0000_s29244"/>
                </a:ext>
                <a:ext uri="{FF2B5EF4-FFF2-40B4-BE49-F238E27FC236}">
                  <a16:creationId xmlns:a16="http://schemas.microsoft.com/office/drawing/2014/main" id="{00000000-0008-0000-0200-00003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14</xdr:col>
          <xdr:colOff>0</xdr:colOff>
          <xdr:row>99</xdr:row>
          <xdr:rowOff>0</xdr:rowOff>
        </xdr:to>
        <xdr:sp macro="" textlink="">
          <xdr:nvSpPr>
            <xdr:cNvPr id="29245" name="Check Box 573" hidden="1">
              <a:extLst>
                <a:ext uri="{63B3BB69-23CF-44E3-9099-C40C66FF867C}">
                  <a14:compatExt spid="_x0000_s29245"/>
                </a:ext>
                <a:ext uri="{FF2B5EF4-FFF2-40B4-BE49-F238E27FC236}">
                  <a16:creationId xmlns:a16="http://schemas.microsoft.com/office/drawing/2014/main" id="{00000000-0008-0000-0200-00003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14</xdr:col>
          <xdr:colOff>0</xdr:colOff>
          <xdr:row>100</xdr:row>
          <xdr:rowOff>0</xdr:rowOff>
        </xdr:to>
        <xdr:sp macro="" textlink="">
          <xdr:nvSpPr>
            <xdr:cNvPr id="29246" name="Check Box 574" hidden="1">
              <a:extLst>
                <a:ext uri="{63B3BB69-23CF-44E3-9099-C40C66FF867C}">
                  <a14:compatExt spid="_x0000_s29246"/>
                </a:ext>
                <a:ext uri="{FF2B5EF4-FFF2-40B4-BE49-F238E27FC236}">
                  <a16:creationId xmlns:a16="http://schemas.microsoft.com/office/drawing/2014/main" id="{00000000-0008-0000-0200-00003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14</xdr:col>
          <xdr:colOff>0</xdr:colOff>
          <xdr:row>100</xdr:row>
          <xdr:rowOff>0</xdr:rowOff>
        </xdr:to>
        <xdr:sp macro="" textlink="">
          <xdr:nvSpPr>
            <xdr:cNvPr id="29247" name="Check Box 575" hidden="1">
              <a:extLst>
                <a:ext uri="{63B3BB69-23CF-44E3-9099-C40C66FF867C}">
                  <a14:compatExt spid="_x0000_s29247"/>
                </a:ext>
                <a:ext uri="{FF2B5EF4-FFF2-40B4-BE49-F238E27FC236}">
                  <a16:creationId xmlns:a16="http://schemas.microsoft.com/office/drawing/2014/main" id="{00000000-0008-0000-0200-00003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0</xdr:rowOff>
        </xdr:from>
        <xdr:to>
          <xdr:col>14</xdr:col>
          <xdr:colOff>0</xdr:colOff>
          <xdr:row>101</xdr:row>
          <xdr:rowOff>0</xdr:rowOff>
        </xdr:to>
        <xdr:sp macro="" textlink="">
          <xdr:nvSpPr>
            <xdr:cNvPr id="29248" name="Check Box 576" hidden="1">
              <a:extLst>
                <a:ext uri="{63B3BB69-23CF-44E3-9099-C40C66FF867C}">
                  <a14:compatExt spid="_x0000_s29248"/>
                </a:ext>
                <a:ext uri="{FF2B5EF4-FFF2-40B4-BE49-F238E27FC236}">
                  <a16:creationId xmlns:a16="http://schemas.microsoft.com/office/drawing/2014/main" id="{00000000-0008-0000-0200-00004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0</xdr:rowOff>
        </xdr:from>
        <xdr:to>
          <xdr:col>14</xdr:col>
          <xdr:colOff>0</xdr:colOff>
          <xdr:row>101</xdr:row>
          <xdr:rowOff>0</xdr:rowOff>
        </xdr:to>
        <xdr:sp macro="" textlink="">
          <xdr:nvSpPr>
            <xdr:cNvPr id="29249" name="Check Box 577" hidden="1">
              <a:extLst>
                <a:ext uri="{63B3BB69-23CF-44E3-9099-C40C66FF867C}">
                  <a14:compatExt spid="_x0000_s29249"/>
                </a:ext>
                <a:ext uri="{FF2B5EF4-FFF2-40B4-BE49-F238E27FC236}">
                  <a16:creationId xmlns:a16="http://schemas.microsoft.com/office/drawing/2014/main" id="{00000000-0008-0000-0200-00004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14</xdr:col>
          <xdr:colOff>0</xdr:colOff>
          <xdr:row>102</xdr:row>
          <xdr:rowOff>0</xdr:rowOff>
        </xdr:to>
        <xdr:sp macro="" textlink="">
          <xdr:nvSpPr>
            <xdr:cNvPr id="29250" name="Check Box 578" hidden="1">
              <a:extLst>
                <a:ext uri="{63B3BB69-23CF-44E3-9099-C40C66FF867C}">
                  <a14:compatExt spid="_x0000_s29250"/>
                </a:ext>
                <a:ext uri="{FF2B5EF4-FFF2-40B4-BE49-F238E27FC236}">
                  <a16:creationId xmlns:a16="http://schemas.microsoft.com/office/drawing/2014/main" id="{00000000-0008-0000-0200-00004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14</xdr:col>
          <xdr:colOff>0</xdr:colOff>
          <xdr:row>102</xdr:row>
          <xdr:rowOff>0</xdr:rowOff>
        </xdr:to>
        <xdr:sp macro="" textlink="">
          <xdr:nvSpPr>
            <xdr:cNvPr id="29251" name="Check Box 579" hidden="1">
              <a:extLst>
                <a:ext uri="{63B3BB69-23CF-44E3-9099-C40C66FF867C}">
                  <a14:compatExt spid="_x0000_s29251"/>
                </a:ext>
                <a:ext uri="{FF2B5EF4-FFF2-40B4-BE49-F238E27FC236}">
                  <a16:creationId xmlns:a16="http://schemas.microsoft.com/office/drawing/2014/main" id="{00000000-0008-0000-0200-00004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14</xdr:col>
          <xdr:colOff>0</xdr:colOff>
          <xdr:row>103</xdr:row>
          <xdr:rowOff>0</xdr:rowOff>
        </xdr:to>
        <xdr:sp macro="" textlink="">
          <xdr:nvSpPr>
            <xdr:cNvPr id="29252" name="Check Box 580" hidden="1">
              <a:extLst>
                <a:ext uri="{63B3BB69-23CF-44E3-9099-C40C66FF867C}">
                  <a14:compatExt spid="_x0000_s29252"/>
                </a:ext>
                <a:ext uri="{FF2B5EF4-FFF2-40B4-BE49-F238E27FC236}">
                  <a16:creationId xmlns:a16="http://schemas.microsoft.com/office/drawing/2014/main" id="{00000000-0008-0000-0200-00004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14</xdr:col>
          <xdr:colOff>0</xdr:colOff>
          <xdr:row>103</xdr:row>
          <xdr:rowOff>0</xdr:rowOff>
        </xdr:to>
        <xdr:sp macro="" textlink="">
          <xdr:nvSpPr>
            <xdr:cNvPr id="29253" name="Check Box 581" hidden="1">
              <a:extLst>
                <a:ext uri="{63B3BB69-23CF-44E3-9099-C40C66FF867C}">
                  <a14:compatExt spid="_x0000_s29253"/>
                </a:ext>
                <a:ext uri="{FF2B5EF4-FFF2-40B4-BE49-F238E27FC236}">
                  <a16:creationId xmlns:a16="http://schemas.microsoft.com/office/drawing/2014/main" id="{00000000-0008-0000-0200-00004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14</xdr:col>
          <xdr:colOff>0</xdr:colOff>
          <xdr:row>104</xdr:row>
          <xdr:rowOff>0</xdr:rowOff>
        </xdr:to>
        <xdr:sp macro="" textlink="">
          <xdr:nvSpPr>
            <xdr:cNvPr id="29254" name="Check Box 582" hidden="1">
              <a:extLst>
                <a:ext uri="{63B3BB69-23CF-44E3-9099-C40C66FF867C}">
                  <a14:compatExt spid="_x0000_s29254"/>
                </a:ext>
                <a:ext uri="{FF2B5EF4-FFF2-40B4-BE49-F238E27FC236}">
                  <a16:creationId xmlns:a16="http://schemas.microsoft.com/office/drawing/2014/main" id="{00000000-0008-0000-0200-00004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14</xdr:col>
          <xdr:colOff>0</xdr:colOff>
          <xdr:row>104</xdr:row>
          <xdr:rowOff>0</xdr:rowOff>
        </xdr:to>
        <xdr:sp macro="" textlink="">
          <xdr:nvSpPr>
            <xdr:cNvPr id="29255" name="Check Box 583" hidden="1">
              <a:extLst>
                <a:ext uri="{63B3BB69-23CF-44E3-9099-C40C66FF867C}">
                  <a14:compatExt spid="_x0000_s29255"/>
                </a:ext>
                <a:ext uri="{FF2B5EF4-FFF2-40B4-BE49-F238E27FC236}">
                  <a16:creationId xmlns:a16="http://schemas.microsoft.com/office/drawing/2014/main" id="{00000000-0008-0000-0200-00004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14</xdr:col>
          <xdr:colOff>0</xdr:colOff>
          <xdr:row>105</xdr:row>
          <xdr:rowOff>0</xdr:rowOff>
        </xdr:to>
        <xdr:sp macro="" textlink="">
          <xdr:nvSpPr>
            <xdr:cNvPr id="29256" name="Check Box 584" hidden="1">
              <a:extLst>
                <a:ext uri="{63B3BB69-23CF-44E3-9099-C40C66FF867C}">
                  <a14:compatExt spid="_x0000_s29256"/>
                </a:ext>
                <a:ext uri="{FF2B5EF4-FFF2-40B4-BE49-F238E27FC236}">
                  <a16:creationId xmlns:a16="http://schemas.microsoft.com/office/drawing/2014/main" id="{00000000-0008-0000-0200-00004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14</xdr:col>
          <xdr:colOff>0</xdr:colOff>
          <xdr:row>105</xdr:row>
          <xdr:rowOff>0</xdr:rowOff>
        </xdr:to>
        <xdr:sp macro="" textlink="">
          <xdr:nvSpPr>
            <xdr:cNvPr id="29257" name="Check Box 585" hidden="1">
              <a:extLst>
                <a:ext uri="{63B3BB69-23CF-44E3-9099-C40C66FF867C}">
                  <a14:compatExt spid="_x0000_s29257"/>
                </a:ext>
                <a:ext uri="{FF2B5EF4-FFF2-40B4-BE49-F238E27FC236}">
                  <a16:creationId xmlns:a16="http://schemas.microsoft.com/office/drawing/2014/main" id="{00000000-0008-0000-0200-00004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14</xdr:col>
          <xdr:colOff>0</xdr:colOff>
          <xdr:row>106</xdr:row>
          <xdr:rowOff>0</xdr:rowOff>
        </xdr:to>
        <xdr:sp macro="" textlink="">
          <xdr:nvSpPr>
            <xdr:cNvPr id="29258" name="Check Box 586" hidden="1">
              <a:extLst>
                <a:ext uri="{63B3BB69-23CF-44E3-9099-C40C66FF867C}">
                  <a14:compatExt spid="_x0000_s29258"/>
                </a:ext>
                <a:ext uri="{FF2B5EF4-FFF2-40B4-BE49-F238E27FC236}">
                  <a16:creationId xmlns:a16="http://schemas.microsoft.com/office/drawing/2014/main" id="{00000000-0008-0000-0200-00004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14</xdr:col>
          <xdr:colOff>0</xdr:colOff>
          <xdr:row>106</xdr:row>
          <xdr:rowOff>0</xdr:rowOff>
        </xdr:to>
        <xdr:sp macro="" textlink="">
          <xdr:nvSpPr>
            <xdr:cNvPr id="29259" name="Check Box 587" hidden="1">
              <a:extLst>
                <a:ext uri="{63B3BB69-23CF-44E3-9099-C40C66FF867C}">
                  <a14:compatExt spid="_x0000_s29259"/>
                </a:ext>
                <a:ext uri="{FF2B5EF4-FFF2-40B4-BE49-F238E27FC236}">
                  <a16:creationId xmlns:a16="http://schemas.microsoft.com/office/drawing/2014/main" id="{00000000-0008-0000-0200-00004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106</xdr:row>
          <xdr:rowOff>0</xdr:rowOff>
        </xdr:from>
        <xdr:to>
          <xdr:col>14</xdr:col>
          <xdr:colOff>0</xdr:colOff>
          <xdr:row>107</xdr:row>
          <xdr:rowOff>0</xdr:rowOff>
        </xdr:to>
        <xdr:sp macro="" textlink="">
          <xdr:nvSpPr>
            <xdr:cNvPr id="29260" name="Check Box 588" hidden="1">
              <a:extLst>
                <a:ext uri="{63B3BB69-23CF-44E3-9099-C40C66FF867C}">
                  <a14:compatExt spid="_x0000_s29260"/>
                </a:ext>
                <a:ext uri="{FF2B5EF4-FFF2-40B4-BE49-F238E27FC236}">
                  <a16:creationId xmlns:a16="http://schemas.microsoft.com/office/drawing/2014/main" id="{00000000-0008-0000-0200-00004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106</xdr:row>
          <xdr:rowOff>0</xdr:rowOff>
        </xdr:from>
        <xdr:to>
          <xdr:col>14</xdr:col>
          <xdr:colOff>0</xdr:colOff>
          <xdr:row>107</xdr:row>
          <xdr:rowOff>0</xdr:rowOff>
        </xdr:to>
        <xdr:sp macro="" textlink="">
          <xdr:nvSpPr>
            <xdr:cNvPr id="29261" name="Check Box 589" hidden="1">
              <a:extLst>
                <a:ext uri="{63B3BB69-23CF-44E3-9099-C40C66FF867C}">
                  <a14:compatExt spid="_x0000_s29261"/>
                </a:ext>
                <a:ext uri="{FF2B5EF4-FFF2-40B4-BE49-F238E27FC236}">
                  <a16:creationId xmlns:a16="http://schemas.microsoft.com/office/drawing/2014/main" id="{00000000-0008-0000-0200-00004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14</xdr:col>
          <xdr:colOff>0</xdr:colOff>
          <xdr:row>108</xdr:row>
          <xdr:rowOff>0</xdr:rowOff>
        </xdr:to>
        <xdr:sp macro="" textlink="">
          <xdr:nvSpPr>
            <xdr:cNvPr id="29262" name="Check Box 590" hidden="1">
              <a:extLst>
                <a:ext uri="{63B3BB69-23CF-44E3-9099-C40C66FF867C}">
                  <a14:compatExt spid="_x0000_s29262"/>
                </a:ext>
                <a:ext uri="{FF2B5EF4-FFF2-40B4-BE49-F238E27FC236}">
                  <a16:creationId xmlns:a16="http://schemas.microsoft.com/office/drawing/2014/main" id="{00000000-0008-0000-0200-00004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14</xdr:col>
          <xdr:colOff>0</xdr:colOff>
          <xdr:row>108</xdr:row>
          <xdr:rowOff>0</xdr:rowOff>
        </xdr:to>
        <xdr:sp macro="" textlink="">
          <xdr:nvSpPr>
            <xdr:cNvPr id="29263" name="Check Box 591" hidden="1">
              <a:extLst>
                <a:ext uri="{63B3BB69-23CF-44E3-9099-C40C66FF867C}">
                  <a14:compatExt spid="_x0000_s29263"/>
                </a:ext>
                <a:ext uri="{FF2B5EF4-FFF2-40B4-BE49-F238E27FC236}">
                  <a16:creationId xmlns:a16="http://schemas.microsoft.com/office/drawing/2014/main" id="{00000000-0008-0000-0200-00004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14</xdr:col>
          <xdr:colOff>0</xdr:colOff>
          <xdr:row>109</xdr:row>
          <xdr:rowOff>0</xdr:rowOff>
        </xdr:to>
        <xdr:sp macro="" textlink="">
          <xdr:nvSpPr>
            <xdr:cNvPr id="29264" name="Check Box 592" hidden="1">
              <a:extLst>
                <a:ext uri="{63B3BB69-23CF-44E3-9099-C40C66FF867C}">
                  <a14:compatExt spid="_x0000_s29264"/>
                </a:ext>
                <a:ext uri="{FF2B5EF4-FFF2-40B4-BE49-F238E27FC236}">
                  <a16:creationId xmlns:a16="http://schemas.microsoft.com/office/drawing/2014/main" id="{00000000-0008-0000-0200-00005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14</xdr:col>
          <xdr:colOff>0</xdr:colOff>
          <xdr:row>109</xdr:row>
          <xdr:rowOff>0</xdr:rowOff>
        </xdr:to>
        <xdr:sp macro="" textlink="">
          <xdr:nvSpPr>
            <xdr:cNvPr id="29265" name="Check Box 593" hidden="1">
              <a:extLst>
                <a:ext uri="{63B3BB69-23CF-44E3-9099-C40C66FF867C}">
                  <a14:compatExt spid="_x0000_s29265"/>
                </a:ext>
                <a:ext uri="{FF2B5EF4-FFF2-40B4-BE49-F238E27FC236}">
                  <a16:creationId xmlns:a16="http://schemas.microsoft.com/office/drawing/2014/main" id="{00000000-0008-0000-0200-00005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14</xdr:col>
          <xdr:colOff>0</xdr:colOff>
          <xdr:row>110</xdr:row>
          <xdr:rowOff>0</xdr:rowOff>
        </xdr:to>
        <xdr:sp macro="" textlink="">
          <xdr:nvSpPr>
            <xdr:cNvPr id="29266" name="Check Box 594" hidden="1">
              <a:extLst>
                <a:ext uri="{63B3BB69-23CF-44E3-9099-C40C66FF867C}">
                  <a14:compatExt spid="_x0000_s29266"/>
                </a:ext>
                <a:ext uri="{FF2B5EF4-FFF2-40B4-BE49-F238E27FC236}">
                  <a16:creationId xmlns:a16="http://schemas.microsoft.com/office/drawing/2014/main" id="{00000000-0008-0000-0200-00005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14</xdr:col>
          <xdr:colOff>0</xdr:colOff>
          <xdr:row>110</xdr:row>
          <xdr:rowOff>0</xdr:rowOff>
        </xdr:to>
        <xdr:sp macro="" textlink="">
          <xdr:nvSpPr>
            <xdr:cNvPr id="29267" name="Check Box 595" hidden="1">
              <a:extLst>
                <a:ext uri="{63B3BB69-23CF-44E3-9099-C40C66FF867C}">
                  <a14:compatExt spid="_x0000_s29267"/>
                </a:ext>
                <a:ext uri="{FF2B5EF4-FFF2-40B4-BE49-F238E27FC236}">
                  <a16:creationId xmlns:a16="http://schemas.microsoft.com/office/drawing/2014/main" id="{00000000-0008-0000-0200-00005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14</xdr:col>
          <xdr:colOff>0</xdr:colOff>
          <xdr:row>111</xdr:row>
          <xdr:rowOff>0</xdr:rowOff>
        </xdr:to>
        <xdr:sp macro="" textlink="">
          <xdr:nvSpPr>
            <xdr:cNvPr id="29268" name="Check Box 596" hidden="1">
              <a:extLst>
                <a:ext uri="{63B3BB69-23CF-44E3-9099-C40C66FF867C}">
                  <a14:compatExt spid="_x0000_s29268"/>
                </a:ext>
                <a:ext uri="{FF2B5EF4-FFF2-40B4-BE49-F238E27FC236}">
                  <a16:creationId xmlns:a16="http://schemas.microsoft.com/office/drawing/2014/main" id="{00000000-0008-0000-0200-00005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14</xdr:col>
          <xdr:colOff>0</xdr:colOff>
          <xdr:row>111</xdr:row>
          <xdr:rowOff>0</xdr:rowOff>
        </xdr:to>
        <xdr:sp macro="" textlink="">
          <xdr:nvSpPr>
            <xdr:cNvPr id="29269" name="Check Box 597" hidden="1">
              <a:extLst>
                <a:ext uri="{63B3BB69-23CF-44E3-9099-C40C66FF867C}">
                  <a14:compatExt spid="_x0000_s29269"/>
                </a:ext>
                <a:ext uri="{FF2B5EF4-FFF2-40B4-BE49-F238E27FC236}">
                  <a16:creationId xmlns:a16="http://schemas.microsoft.com/office/drawing/2014/main" id="{00000000-0008-0000-0200-00005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14</xdr:col>
          <xdr:colOff>0</xdr:colOff>
          <xdr:row>112</xdr:row>
          <xdr:rowOff>0</xdr:rowOff>
        </xdr:to>
        <xdr:sp macro="" textlink="">
          <xdr:nvSpPr>
            <xdr:cNvPr id="29270" name="Check Box 598" hidden="1">
              <a:extLst>
                <a:ext uri="{63B3BB69-23CF-44E3-9099-C40C66FF867C}">
                  <a14:compatExt spid="_x0000_s29270"/>
                </a:ext>
                <a:ext uri="{FF2B5EF4-FFF2-40B4-BE49-F238E27FC236}">
                  <a16:creationId xmlns:a16="http://schemas.microsoft.com/office/drawing/2014/main" id="{00000000-0008-0000-0200-00005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14</xdr:col>
          <xdr:colOff>0</xdr:colOff>
          <xdr:row>112</xdr:row>
          <xdr:rowOff>0</xdr:rowOff>
        </xdr:to>
        <xdr:sp macro="" textlink="">
          <xdr:nvSpPr>
            <xdr:cNvPr id="29271" name="Check Box 599" hidden="1">
              <a:extLst>
                <a:ext uri="{63B3BB69-23CF-44E3-9099-C40C66FF867C}">
                  <a14:compatExt spid="_x0000_s29271"/>
                </a:ext>
                <a:ext uri="{FF2B5EF4-FFF2-40B4-BE49-F238E27FC236}">
                  <a16:creationId xmlns:a16="http://schemas.microsoft.com/office/drawing/2014/main" id="{00000000-0008-0000-0200-00005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112</xdr:row>
          <xdr:rowOff>0</xdr:rowOff>
        </xdr:from>
        <xdr:to>
          <xdr:col>14</xdr:col>
          <xdr:colOff>0</xdr:colOff>
          <xdr:row>113</xdr:row>
          <xdr:rowOff>0</xdr:rowOff>
        </xdr:to>
        <xdr:sp macro="" textlink="">
          <xdr:nvSpPr>
            <xdr:cNvPr id="29272" name="Check Box 600" hidden="1">
              <a:extLst>
                <a:ext uri="{63B3BB69-23CF-44E3-9099-C40C66FF867C}">
                  <a14:compatExt spid="_x0000_s29272"/>
                </a:ext>
                <a:ext uri="{FF2B5EF4-FFF2-40B4-BE49-F238E27FC236}">
                  <a16:creationId xmlns:a16="http://schemas.microsoft.com/office/drawing/2014/main" id="{00000000-0008-0000-0200-00005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112</xdr:row>
          <xdr:rowOff>0</xdr:rowOff>
        </xdr:from>
        <xdr:to>
          <xdr:col>14</xdr:col>
          <xdr:colOff>0</xdr:colOff>
          <xdr:row>113</xdr:row>
          <xdr:rowOff>0</xdr:rowOff>
        </xdr:to>
        <xdr:sp macro="" textlink="">
          <xdr:nvSpPr>
            <xdr:cNvPr id="29273" name="Check Box 601" hidden="1">
              <a:extLst>
                <a:ext uri="{63B3BB69-23CF-44E3-9099-C40C66FF867C}">
                  <a14:compatExt spid="_x0000_s29273"/>
                </a:ext>
                <a:ext uri="{FF2B5EF4-FFF2-40B4-BE49-F238E27FC236}">
                  <a16:creationId xmlns:a16="http://schemas.microsoft.com/office/drawing/2014/main" id="{00000000-0008-0000-0200-00005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14</xdr:col>
          <xdr:colOff>0</xdr:colOff>
          <xdr:row>114</xdr:row>
          <xdr:rowOff>0</xdr:rowOff>
        </xdr:to>
        <xdr:sp macro="" textlink="">
          <xdr:nvSpPr>
            <xdr:cNvPr id="29274" name="Check Box 602" hidden="1">
              <a:extLst>
                <a:ext uri="{63B3BB69-23CF-44E3-9099-C40C66FF867C}">
                  <a14:compatExt spid="_x0000_s29274"/>
                </a:ext>
                <a:ext uri="{FF2B5EF4-FFF2-40B4-BE49-F238E27FC236}">
                  <a16:creationId xmlns:a16="http://schemas.microsoft.com/office/drawing/2014/main" id="{00000000-0008-0000-0200-00005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14</xdr:col>
          <xdr:colOff>0</xdr:colOff>
          <xdr:row>114</xdr:row>
          <xdr:rowOff>0</xdr:rowOff>
        </xdr:to>
        <xdr:sp macro="" textlink="">
          <xdr:nvSpPr>
            <xdr:cNvPr id="29275" name="Check Box 603" hidden="1">
              <a:extLst>
                <a:ext uri="{63B3BB69-23CF-44E3-9099-C40C66FF867C}">
                  <a14:compatExt spid="_x0000_s29275"/>
                </a:ext>
                <a:ext uri="{FF2B5EF4-FFF2-40B4-BE49-F238E27FC236}">
                  <a16:creationId xmlns:a16="http://schemas.microsoft.com/office/drawing/2014/main" id="{00000000-0008-0000-0200-00005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9276" name="Check Box 604" hidden="1">
              <a:extLst>
                <a:ext uri="{63B3BB69-23CF-44E3-9099-C40C66FF867C}">
                  <a14:compatExt spid="_x0000_s29276"/>
                </a:ext>
                <a:ext uri="{FF2B5EF4-FFF2-40B4-BE49-F238E27FC236}">
                  <a16:creationId xmlns:a16="http://schemas.microsoft.com/office/drawing/2014/main" id="{00000000-0008-0000-0200-00005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14</xdr:col>
          <xdr:colOff>0</xdr:colOff>
          <xdr:row>115</xdr:row>
          <xdr:rowOff>0</xdr:rowOff>
        </xdr:to>
        <xdr:sp macro="" textlink="">
          <xdr:nvSpPr>
            <xdr:cNvPr id="29277" name="Check Box 605" hidden="1">
              <a:extLst>
                <a:ext uri="{63B3BB69-23CF-44E3-9099-C40C66FF867C}">
                  <a14:compatExt spid="_x0000_s29277"/>
                </a:ext>
                <a:ext uri="{FF2B5EF4-FFF2-40B4-BE49-F238E27FC236}">
                  <a16:creationId xmlns:a16="http://schemas.microsoft.com/office/drawing/2014/main" id="{00000000-0008-0000-0200-00005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14</xdr:col>
          <xdr:colOff>0</xdr:colOff>
          <xdr:row>116</xdr:row>
          <xdr:rowOff>0</xdr:rowOff>
        </xdr:to>
        <xdr:sp macro="" textlink="">
          <xdr:nvSpPr>
            <xdr:cNvPr id="29278" name="Check Box 606" hidden="1">
              <a:extLst>
                <a:ext uri="{63B3BB69-23CF-44E3-9099-C40C66FF867C}">
                  <a14:compatExt spid="_x0000_s29278"/>
                </a:ext>
                <a:ext uri="{FF2B5EF4-FFF2-40B4-BE49-F238E27FC236}">
                  <a16:creationId xmlns:a16="http://schemas.microsoft.com/office/drawing/2014/main" id="{00000000-0008-0000-0200-00005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14</xdr:col>
          <xdr:colOff>0</xdr:colOff>
          <xdr:row>116</xdr:row>
          <xdr:rowOff>0</xdr:rowOff>
        </xdr:to>
        <xdr:sp macro="" textlink="">
          <xdr:nvSpPr>
            <xdr:cNvPr id="29279" name="Check Box 607" hidden="1">
              <a:extLst>
                <a:ext uri="{63B3BB69-23CF-44E3-9099-C40C66FF867C}">
                  <a14:compatExt spid="_x0000_s29279"/>
                </a:ext>
                <a:ext uri="{FF2B5EF4-FFF2-40B4-BE49-F238E27FC236}">
                  <a16:creationId xmlns:a16="http://schemas.microsoft.com/office/drawing/2014/main" id="{00000000-0008-0000-0200-00005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14</xdr:col>
          <xdr:colOff>0</xdr:colOff>
          <xdr:row>117</xdr:row>
          <xdr:rowOff>0</xdr:rowOff>
        </xdr:to>
        <xdr:sp macro="" textlink="">
          <xdr:nvSpPr>
            <xdr:cNvPr id="29280" name="Check Box 608" hidden="1">
              <a:extLst>
                <a:ext uri="{63B3BB69-23CF-44E3-9099-C40C66FF867C}">
                  <a14:compatExt spid="_x0000_s29280"/>
                </a:ext>
                <a:ext uri="{FF2B5EF4-FFF2-40B4-BE49-F238E27FC236}">
                  <a16:creationId xmlns:a16="http://schemas.microsoft.com/office/drawing/2014/main" id="{00000000-0008-0000-0200-00006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14</xdr:col>
          <xdr:colOff>0</xdr:colOff>
          <xdr:row>117</xdr:row>
          <xdr:rowOff>0</xdr:rowOff>
        </xdr:to>
        <xdr:sp macro="" textlink="">
          <xdr:nvSpPr>
            <xdr:cNvPr id="29281" name="Check Box 609" hidden="1">
              <a:extLst>
                <a:ext uri="{63B3BB69-23CF-44E3-9099-C40C66FF867C}">
                  <a14:compatExt spid="_x0000_s29281"/>
                </a:ext>
                <a:ext uri="{FF2B5EF4-FFF2-40B4-BE49-F238E27FC236}">
                  <a16:creationId xmlns:a16="http://schemas.microsoft.com/office/drawing/2014/main" id="{00000000-0008-0000-0200-00006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14</xdr:col>
          <xdr:colOff>0</xdr:colOff>
          <xdr:row>118</xdr:row>
          <xdr:rowOff>0</xdr:rowOff>
        </xdr:to>
        <xdr:sp macro="" textlink="">
          <xdr:nvSpPr>
            <xdr:cNvPr id="29282" name="Check Box 610" hidden="1">
              <a:extLst>
                <a:ext uri="{63B3BB69-23CF-44E3-9099-C40C66FF867C}">
                  <a14:compatExt spid="_x0000_s29282"/>
                </a:ext>
                <a:ext uri="{FF2B5EF4-FFF2-40B4-BE49-F238E27FC236}">
                  <a16:creationId xmlns:a16="http://schemas.microsoft.com/office/drawing/2014/main" id="{00000000-0008-0000-0200-00006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14</xdr:col>
          <xdr:colOff>0</xdr:colOff>
          <xdr:row>118</xdr:row>
          <xdr:rowOff>0</xdr:rowOff>
        </xdr:to>
        <xdr:sp macro="" textlink="">
          <xdr:nvSpPr>
            <xdr:cNvPr id="29283" name="Check Box 611" hidden="1">
              <a:extLst>
                <a:ext uri="{63B3BB69-23CF-44E3-9099-C40C66FF867C}">
                  <a14:compatExt spid="_x0000_s29283"/>
                </a:ext>
                <a:ext uri="{FF2B5EF4-FFF2-40B4-BE49-F238E27FC236}">
                  <a16:creationId xmlns:a16="http://schemas.microsoft.com/office/drawing/2014/main" id="{00000000-0008-0000-0200-00006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118</xdr:row>
          <xdr:rowOff>0</xdr:rowOff>
        </xdr:from>
        <xdr:to>
          <xdr:col>14</xdr:col>
          <xdr:colOff>0</xdr:colOff>
          <xdr:row>119</xdr:row>
          <xdr:rowOff>0</xdr:rowOff>
        </xdr:to>
        <xdr:sp macro="" textlink="">
          <xdr:nvSpPr>
            <xdr:cNvPr id="29284" name="Check Box 612" hidden="1">
              <a:extLst>
                <a:ext uri="{63B3BB69-23CF-44E3-9099-C40C66FF867C}">
                  <a14:compatExt spid="_x0000_s29284"/>
                </a:ext>
                <a:ext uri="{FF2B5EF4-FFF2-40B4-BE49-F238E27FC236}">
                  <a16:creationId xmlns:a16="http://schemas.microsoft.com/office/drawing/2014/main" id="{00000000-0008-0000-0200-00006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118</xdr:row>
          <xdr:rowOff>0</xdr:rowOff>
        </xdr:from>
        <xdr:to>
          <xdr:col>14</xdr:col>
          <xdr:colOff>0</xdr:colOff>
          <xdr:row>119</xdr:row>
          <xdr:rowOff>0</xdr:rowOff>
        </xdr:to>
        <xdr:sp macro="" textlink="">
          <xdr:nvSpPr>
            <xdr:cNvPr id="29285" name="Check Box 613" hidden="1">
              <a:extLst>
                <a:ext uri="{63B3BB69-23CF-44E3-9099-C40C66FF867C}">
                  <a14:compatExt spid="_x0000_s29285"/>
                </a:ext>
                <a:ext uri="{FF2B5EF4-FFF2-40B4-BE49-F238E27FC236}">
                  <a16:creationId xmlns:a16="http://schemas.microsoft.com/office/drawing/2014/main" id="{00000000-0008-0000-0200-00006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14</xdr:col>
          <xdr:colOff>0</xdr:colOff>
          <xdr:row>120</xdr:row>
          <xdr:rowOff>0</xdr:rowOff>
        </xdr:to>
        <xdr:sp macro="" textlink="">
          <xdr:nvSpPr>
            <xdr:cNvPr id="29286" name="Check Box 614" hidden="1">
              <a:extLst>
                <a:ext uri="{63B3BB69-23CF-44E3-9099-C40C66FF867C}">
                  <a14:compatExt spid="_x0000_s29286"/>
                </a:ext>
                <a:ext uri="{FF2B5EF4-FFF2-40B4-BE49-F238E27FC236}">
                  <a16:creationId xmlns:a16="http://schemas.microsoft.com/office/drawing/2014/main" id="{00000000-0008-0000-0200-00006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14</xdr:col>
          <xdr:colOff>0</xdr:colOff>
          <xdr:row>120</xdr:row>
          <xdr:rowOff>0</xdr:rowOff>
        </xdr:to>
        <xdr:sp macro="" textlink="">
          <xdr:nvSpPr>
            <xdr:cNvPr id="29287" name="Check Box 615" hidden="1">
              <a:extLst>
                <a:ext uri="{63B3BB69-23CF-44E3-9099-C40C66FF867C}">
                  <a14:compatExt spid="_x0000_s29287"/>
                </a:ext>
                <a:ext uri="{FF2B5EF4-FFF2-40B4-BE49-F238E27FC236}">
                  <a16:creationId xmlns:a16="http://schemas.microsoft.com/office/drawing/2014/main" id="{00000000-0008-0000-0200-00006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14</xdr:col>
          <xdr:colOff>0</xdr:colOff>
          <xdr:row>121</xdr:row>
          <xdr:rowOff>0</xdr:rowOff>
        </xdr:to>
        <xdr:sp macro="" textlink="">
          <xdr:nvSpPr>
            <xdr:cNvPr id="29288" name="Check Box 616" hidden="1">
              <a:extLst>
                <a:ext uri="{63B3BB69-23CF-44E3-9099-C40C66FF867C}">
                  <a14:compatExt spid="_x0000_s29288"/>
                </a:ext>
                <a:ext uri="{FF2B5EF4-FFF2-40B4-BE49-F238E27FC236}">
                  <a16:creationId xmlns:a16="http://schemas.microsoft.com/office/drawing/2014/main" id="{00000000-0008-0000-0200-00006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14</xdr:col>
          <xdr:colOff>0</xdr:colOff>
          <xdr:row>121</xdr:row>
          <xdr:rowOff>0</xdr:rowOff>
        </xdr:to>
        <xdr:sp macro="" textlink="">
          <xdr:nvSpPr>
            <xdr:cNvPr id="29289" name="Check Box 617" hidden="1">
              <a:extLst>
                <a:ext uri="{63B3BB69-23CF-44E3-9099-C40C66FF867C}">
                  <a14:compatExt spid="_x0000_s29289"/>
                </a:ext>
                <a:ext uri="{FF2B5EF4-FFF2-40B4-BE49-F238E27FC236}">
                  <a16:creationId xmlns:a16="http://schemas.microsoft.com/office/drawing/2014/main" id="{00000000-0008-0000-0200-00006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14</xdr:col>
          <xdr:colOff>0</xdr:colOff>
          <xdr:row>122</xdr:row>
          <xdr:rowOff>0</xdr:rowOff>
        </xdr:to>
        <xdr:sp macro="" textlink="">
          <xdr:nvSpPr>
            <xdr:cNvPr id="29290" name="Check Box 618" hidden="1">
              <a:extLst>
                <a:ext uri="{63B3BB69-23CF-44E3-9099-C40C66FF867C}">
                  <a14:compatExt spid="_x0000_s29290"/>
                </a:ext>
                <a:ext uri="{FF2B5EF4-FFF2-40B4-BE49-F238E27FC236}">
                  <a16:creationId xmlns:a16="http://schemas.microsoft.com/office/drawing/2014/main" id="{00000000-0008-0000-0200-00006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14</xdr:col>
          <xdr:colOff>0</xdr:colOff>
          <xdr:row>122</xdr:row>
          <xdr:rowOff>0</xdr:rowOff>
        </xdr:to>
        <xdr:sp macro="" textlink="">
          <xdr:nvSpPr>
            <xdr:cNvPr id="29291" name="Check Box 619" hidden="1">
              <a:extLst>
                <a:ext uri="{63B3BB69-23CF-44E3-9099-C40C66FF867C}">
                  <a14:compatExt spid="_x0000_s29291"/>
                </a:ext>
                <a:ext uri="{FF2B5EF4-FFF2-40B4-BE49-F238E27FC236}">
                  <a16:creationId xmlns:a16="http://schemas.microsoft.com/office/drawing/2014/main" id="{00000000-0008-0000-0200-00006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14</xdr:col>
          <xdr:colOff>0</xdr:colOff>
          <xdr:row>123</xdr:row>
          <xdr:rowOff>0</xdr:rowOff>
        </xdr:to>
        <xdr:sp macro="" textlink="">
          <xdr:nvSpPr>
            <xdr:cNvPr id="29292" name="Check Box 620" hidden="1">
              <a:extLst>
                <a:ext uri="{63B3BB69-23CF-44E3-9099-C40C66FF867C}">
                  <a14:compatExt spid="_x0000_s29292"/>
                </a:ext>
                <a:ext uri="{FF2B5EF4-FFF2-40B4-BE49-F238E27FC236}">
                  <a16:creationId xmlns:a16="http://schemas.microsoft.com/office/drawing/2014/main" id="{00000000-0008-0000-0200-00006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14</xdr:col>
          <xdr:colOff>0</xdr:colOff>
          <xdr:row>123</xdr:row>
          <xdr:rowOff>0</xdr:rowOff>
        </xdr:to>
        <xdr:sp macro="" textlink="">
          <xdr:nvSpPr>
            <xdr:cNvPr id="29293" name="Check Box 621" hidden="1">
              <a:extLst>
                <a:ext uri="{63B3BB69-23CF-44E3-9099-C40C66FF867C}">
                  <a14:compatExt spid="_x0000_s29293"/>
                </a:ext>
                <a:ext uri="{FF2B5EF4-FFF2-40B4-BE49-F238E27FC236}">
                  <a16:creationId xmlns:a16="http://schemas.microsoft.com/office/drawing/2014/main" id="{00000000-0008-0000-0200-00006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14</xdr:col>
          <xdr:colOff>0</xdr:colOff>
          <xdr:row>124</xdr:row>
          <xdr:rowOff>0</xdr:rowOff>
        </xdr:to>
        <xdr:sp macro="" textlink="">
          <xdr:nvSpPr>
            <xdr:cNvPr id="29294" name="Check Box 622" hidden="1">
              <a:extLst>
                <a:ext uri="{63B3BB69-23CF-44E3-9099-C40C66FF867C}">
                  <a14:compatExt spid="_x0000_s29294"/>
                </a:ext>
                <a:ext uri="{FF2B5EF4-FFF2-40B4-BE49-F238E27FC236}">
                  <a16:creationId xmlns:a16="http://schemas.microsoft.com/office/drawing/2014/main" id="{00000000-0008-0000-0200-00006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14</xdr:col>
          <xdr:colOff>0</xdr:colOff>
          <xdr:row>124</xdr:row>
          <xdr:rowOff>0</xdr:rowOff>
        </xdr:to>
        <xdr:sp macro="" textlink="">
          <xdr:nvSpPr>
            <xdr:cNvPr id="29295" name="Check Box 623" hidden="1">
              <a:extLst>
                <a:ext uri="{63B3BB69-23CF-44E3-9099-C40C66FF867C}">
                  <a14:compatExt spid="_x0000_s29295"/>
                </a:ext>
                <a:ext uri="{FF2B5EF4-FFF2-40B4-BE49-F238E27FC236}">
                  <a16:creationId xmlns:a16="http://schemas.microsoft.com/office/drawing/2014/main" id="{00000000-0008-0000-0200-00006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124</xdr:row>
          <xdr:rowOff>0</xdr:rowOff>
        </xdr:from>
        <xdr:to>
          <xdr:col>14</xdr:col>
          <xdr:colOff>0</xdr:colOff>
          <xdr:row>125</xdr:row>
          <xdr:rowOff>0</xdr:rowOff>
        </xdr:to>
        <xdr:sp macro="" textlink="">
          <xdr:nvSpPr>
            <xdr:cNvPr id="29296" name="Check Box 624" hidden="1">
              <a:extLst>
                <a:ext uri="{63B3BB69-23CF-44E3-9099-C40C66FF867C}">
                  <a14:compatExt spid="_x0000_s29296"/>
                </a:ext>
                <a:ext uri="{FF2B5EF4-FFF2-40B4-BE49-F238E27FC236}">
                  <a16:creationId xmlns:a16="http://schemas.microsoft.com/office/drawing/2014/main" id="{00000000-0008-0000-0200-00007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124</xdr:row>
          <xdr:rowOff>0</xdr:rowOff>
        </xdr:from>
        <xdr:to>
          <xdr:col>14</xdr:col>
          <xdr:colOff>0</xdr:colOff>
          <xdr:row>125</xdr:row>
          <xdr:rowOff>0</xdr:rowOff>
        </xdr:to>
        <xdr:sp macro="" textlink="">
          <xdr:nvSpPr>
            <xdr:cNvPr id="29297" name="Check Box 625" hidden="1">
              <a:extLst>
                <a:ext uri="{63B3BB69-23CF-44E3-9099-C40C66FF867C}">
                  <a14:compatExt spid="_x0000_s29297"/>
                </a:ext>
                <a:ext uri="{FF2B5EF4-FFF2-40B4-BE49-F238E27FC236}">
                  <a16:creationId xmlns:a16="http://schemas.microsoft.com/office/drawing/2014/main" id="{00000000-0008-0000-0200-00007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14</xdr:col>
          <xdr:colOff>0</xdr:colOff>
          <xdr:row>126</xdr:row>
          <xdr:rowOff>0</xdr:rowOff>
        </xdr:to>
        <xdr:sp macro="" textlink="">
          <xdr:nvSpPr>
            <xdr:cNvPr id="29298" name="Check Box 626" hidden="1">
              <a:extLst>
                <a:ext uri="{63B3BB69-23CF-44E3-9099-C40C66FF867C}">
                  <a14:compatExt spid="_x0000_s29298"/>
                </a:ext>
                <a:ext uri="{FF2B5EF4-FFF2-40B4-BE49-F238E27FC236}">
                  <a16:creationId xmlns:a16="http://schemas.microsoft.com/office/drawing/2014/main" id="{00000000-0008-0000-0200-00007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14</xdr:col>
          <xdr:colOff>0</xdr:colOff>
          <xdr:row>126</xdr:row>
          <xdr:rowOff>0</xdr:rowOff>
        </xdr:to>
        <xdr:sp macro="" textlink="">
          <xdr:nvSpPr>
            <xdr:cNvPr id="29299" name="Check Box 627" hidden="1">
              <a:extLst>
                <a:ext uri="{63B3BB69-23CF-44E3-9099-C40C66FF867C}">
                  <a14:compatExt spid="_x0000_s29299"/>
                </a:ext>
                <a:ext uri="{FF2B5EF4-FFF2-40B4-BE49-F238E27FC236}">
                  <a16:creationId xmlns:a16="http://schemas.microsoft.com/office/drawing/2014/main" id="{00000000-0008-0000-0200-00007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14</xdr:col>
          <xdr:colOff>0</xdr:colOff>
          <xdr:row>127</xdr:row>
          <xdr:rowOff>0</xdr:rowOff>
        </xdr:to>
        <xdr:sp macro="" textlink="">
          <xdr:nvSpPr>
            <xdr:cNvPr id="29300" name="Check Box 628" hidden="1">
              <a:extLst>
                <a:ext uri="{63B3BB69-23CF-44E3-9099-C40C66FF867C}">
                  <a14:compatExt spid="_x0000_s29300"/>
                </a:ext>
                <a:ext uri="{FF2B5EF4-FFF2-40B4-BE49-F238E27FC236}">
                  <a16:creationId xmlns:a16="http://schemas.microsoft.com/office/drawing/2014/main" id="{00000000-0008-0000-0200-00007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14</xdr:col>
          <xdr:colOff>0</xdr:colOff>
          <xdr:row>127</xdr:row>
          <xdr:rowOff>0</xdr:rowOff>
        </xdr:to>
        <xdr:sp macro="" textlink="">
          <xdr:nvSpPr>
            <xdr:cNvPr id="29301" name="Check Box 629" hidden="1">
              <a:extLst>
                <a:ext uri="{63B3BB69-23CF-44E3-9099-C40C66FF867C}">
                  <a14:compatExt spid="_x0000_s29301"/>
                </a:ext>
                <a:ext uri="{FF2B5EF4-FFF2-40B4-BE49-F238E27FC236}">
                  <a16:creationId xmlns:a16="http://schemas.microsoft.com/office/drawing/2014/main" id="{00000000-0008-0000-0200-00007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14</xdr:col>
          <xdr:colOff>0</xdr:colOff>
          <xdr:row>128</xdr:row>
          <xdr:rowOff>0</xdr:rowOff>
        </xdr:to>
        <xdr:sp macro="" textlink="">
          <xdr:nvSpPr>
            <xdr:cNvPr id="29302" name="Check Box 630" hidden="1">
              <a:extLst>
                <a:ext uri="{63B3BB69-23CF-44E3-9099-C40C66FF867C}">
                  <a14:compatExt spid="_x0000_s29302"/>
                </a:ext>
                <a:ext uri="{FF2B5EF4-FFF2-40B4-BE49-F238E27FC236}">
                  <a16:creationId xmlns:a16="http://schemas.microsoft.com/office/drawing/2014/main" id="{00000000-0008-0000-0200-00007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14</xdr:col>
          <xdr:colOff>0</xdr:colOff>
          <xdr:row>128</xdr:row>
          <xdr:rowOff>0</xdr:rowOff>
        </xdr:to>
        <xdr:sp macro="" textlink="">
          <xdr:nvSpPr>
            <xdr:cNvPr id="29303" name="Check Box 631" hidden="1">
              <a:extLst>
                <a:ext uri="{63B3BB69-23CF-44E3-9099-C40C66FF867C}">
                  <a14:compatExt spid="_x0000_s29303"/>
                </a:ext>
                <a:ext uri="{FF2B5EF4-FFF2-40B4-BE49-F238E27FC236}">
                  <a16:creationId xmlns:a16="http://schemas.microsoft.com/office/drawing/2014/main" id="{00000000-0008-0000-0200-00007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14</xdr:col>
          <xdr:colOff>0</xdr:colOff>
          <xdr:row>129</xdr:row>
          <xdr:rowOff>0</xdr:rowOff>
        </xdr:to>
        <xdr:sp macro="" textlink="">
          <xdr:nvSpPr>
            <xdr:cNvPr id="29304" name="Check Box 632" hidden="1">
              <a:extLst>
                <a:ext uri="{63B3BB69-23CF-44E3-9099-C40C66FF867C}">
                  <a14:compatExt spid="_x0000_s29304"/>
                </a:ext>
                <a:ext uri="{FF2B5EF4-FFF2-40B4-BE49-F238E27FC236}">
                  <a16:creationId xmlns:a16="http://schemas.microsoft.com/office/drawing/2014/main" id="{00000000-0008-0000-0200-00007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14</xdr:col>
          <xdr:colOff>0</xdr:colOff>
          <xdr:row>129</xdr:row>
          <xdr:rowOff>0</xdr:rowOff>
        </xdr:to>
        <xdr:sp macro="" textlink="">
          <xdr:nvSpPr>
            <xdr:cNvPr id="29305" name="Check Box 633" hidden="1">
              <a:extLst>
                <a:ext uri="{63B3BB69-23CF-44E3-9099-C40C66FF867C}">
                  <a14:compatExt spid="_x0000_s29305"/>
                </a:ext>
                <a:ext uri="{FF2B5EF4-FFF2-40B4-BE49-F238E27FC236}">
                  <a16:creationId xmlns:a16="http://schemas.microsoft.com/office/drawing/2014/main" id="{00000000-0008-0000-0200-00007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14</xdr:col>
          <xdr:colOff>0</xdr:colOff>
          <xdr:row>130</xdr:row>
          <xdr:rowOff>0</xdr:rowOff>
        </xdr:to>
        <xdr:sp macro="" textlink="">
          <xdr:nvSpPr>
            <xdr:cNvPr id="29306" name="Check Box 634" hidden="1">
              <a:extLst>
                <a:ext uri="{63B3BB69-23CF-44E3-9099-C40C66FF867C}">
                  <a14:compatExt spid="_x0000_s29306"/>
                </a:ext>
                <a:ext uri="{FF2B5EF4-FFF2-40B4-BE49-F238E27FC236}">
                  <a16:creationId xmlns:a16="http://schemas.microsoft.com/office/drawing/2014/main" id="{00000000-0008-0000-0200-00007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14</xdr:col>
          <xdr:colOff>0</xdr:colOff>
          <xdr:row>130</xdr:row>
          <xdr:rowOff>0</xdr:rowOff>
        </xdr:to>
        <xdr:sp macro="" textlink="">
          <xdr:nvSpPr>
            <xdr:cNvPr id="29307" name="Check Box 635" hidden="1">
              <a:extLst>
                <a:ext uri="{63B3BB69-23CF-44E3-9099-C40C66FF867C}">
                  <a14:compatExt spid="_x0000_s29307"/>
                </a:ext>
                <a:ext uri="{FF2B5EF4-FFF2-40B4-BE49-F238E27FC236}">
                  <a16:creationId xmlns:a16="http://schemas.microsoft.com/office/drawing/2014/main" id="{00000000-0008-0000-0200-00007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130</xdr:row>
          <xdr:rowOff>0</xdr:rowOff>
        </xdr:from>
        <xdr:to>
          <xdr:col>14</xdr:col>
          <xdr:colOff>0</xdr:colOff>
          <xdr:row>131</xdr:row>
          <xdr:rowOff>0</xdr:rowOff>
        </xdr:to>
        <xdr:sp macro="" textlink="">
          <xdr:nvSpPr>
            <xdr:cNvPr id="29308" name="Check Box 636" hidden="1">
              <a:extLst>
                <a:ext uri="{63B3BB69-23CF-44E3-9099-C40C66FF867C}">
                  <a14:compatExt spid="_x0000_s29308"/>
                </a:ext>
                <a:ext uri="{FF2B5EF4-FFF2-40B4-BE49-F238E27FC236}">
                  <a16:creationId xmlns:a16="http://schemas.microsoft.com/office/drawing/2014/main" id="{00000000-0008-0000-0200-00007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130</xdr:row>
          <xdr:rowOff>0</xdr:rowOff>
        </xdr:from>
        <xdr:to>
          <xdr:col>14</xdr:col>
          <xdr:colOff>0</xdr:colOff>
          <xdr:row>131</xdr:row>
          <xdr:rowOff>0</xdr:rowOff>
        </xdr:to>
        <xdr:sp macro="" textlink="">
          <xdr:nvSpPr>
            <xdr:cNvPr id="29309" name="Check Box 637" hidden="1">
              <a:extLst>
                <a:ext uri="{63B3BB69-23CF-44E3-9099-C40C66FF867C}">
                  <a14:compatExt spid="_x0000_s29309"/>
                </a:ext>
                <a:ext uri="{FF2B5EF4-FFF2-40B4-BE49-F238E27FC236}">
                  <a16:creationId xmlns:a16="http://schemas.microsoft.com/office/drawing/2014/main" id="{00000000-0008-0000-0200-00007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14</xdr:col>
          <xdr:colOff>0</xdr:colOff>
          <xdr:row>132</xdr:row>
          <xdr:rowOff>0</xdr:rowOff>
        </xdr:to>
        <xdr:sp macro="" textlink="">
          <xdr:nvSpPr>
            <xdr:cNvPr id="29310" name="Check Box 638" hidden="1">
              <a:extLst>
                <a:ext uri="{63B3BB69-23CF-44E3-9099-C40C66FF867C}">
                  <a14:compatExt spid="_x0000_s29310"/>
                </a:ext>
                <a:ext uri="{FF2B5EF4-FFF2-40B4-BE49-F238E27FC236}">
                  <a16:creationId xmlns:a16="http://schemas.microsoft.com/office/drawing/2014/main" id="{00000000-0008-0000-0200-00007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14</xdr:col>
          <xdr:colOff>0</xdr:colOff>
          <xdr:row>132</xdr:row>
          <xdr:rowOff>0</xdr:rowOff>
        </xdr:to>
        <xdr:sp macro="" textlink="">
          <xdr:nvSpPr>
            <xdr:cNvPr id="29311" name="Check Box 639" hidden="1">
              <a:extLst>
                <a:ext uri="{63B3BB69-23CF-44E3-9099-C40C66FF867C}">
                  <a14:compatExt spid="_x0000_s29311"/>
                </a:ext>
                <a:ext uri="{FF2B5EF4-FFF2-40B4-BE49-F238E27FC236}">
                  <a16:creationId xmlns:a16="http://schemas.microsoft.com/office/drawing/2014/main" id="{00000000-0008-0000-0200-00007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14</xdr:col>
          <xdr:colOff>0</xdr:colOff>
          <xdr:row>133</xdr:row>
          <xdr:rowOff>0</xdr:rowOff>
        </xdr:to>
        <xdr:sp macro="" textlink="">
          <xdr:nvSpPr>
            <xdr:cNvPr id="29312" name="Check Box 640" hidden="1">
              <a:extLst>
                <a:ext uri="{63B3BB69-23CF-44E3-9099-C40C66FF867C}">
                  <a14:compatExt spid="_x0000_s29312"/>
                </a:ext>
                <a:ext uri="{FF2B5EF4-FFF2-40B4-BE49-F238E27FC236}">
                  <a16:creationId xmlns:a16="http://schemas.microsoft.com/office/drawing/2014/main" id="{00000000-0008-0000-0200-00008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14</xdr:col>
          <xdr:colOff>0</xdr:colOff>
          <xdr:row>133</xdr:row>
          <xdr:rowOff>0</xdr:rowOff>
        </xdr:to>
        <xdr:sp macro="" textlink="">
          <xdr:nvSpPr>
            <xdr:cNvPr id="29313" name="Check Box 641" hidden="1">
              <a:extLst>
                <a:ext uri="{63B3BB69-23CF-44E3-9099-C40C66FF867C}">
                  <a14:compatExt spid="_x0000_s29313"/>
                </a:ext>
                <a:ext uri="{FF2B5EF4-FFF2-40B4-BE49-F238E27FC236}">
                  <a16:creationId xmlns:a16="http://schemas.microsoft.com/office/drawing/2014/main" id="{00000000-0008-0000-0200-00008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14</xdr:col>
          <xdr:colOff>0</xdr:colOff>
          <xdr:row>134</xdr:row>
          <xdr:rowOff>0</xdr:rowOff>
        </xdr:to>
        <xdr:sp macro="" textlink="">
          <xdr:nvSpPr>
            <xdr:cNvPr id="29314" name="Check Box 642" hidden="1">
              <a:extLst>
                <a:ext uri="{63B3BB69-23CF-44E3-9099-C40C66FF867C}">
                  <a14:compatExt spid="_x0000_s29314"/>
                </a:ext>
                <a:ext uri="{FF2B5EF4-FFF2-40B4-BE49-F238E27FC236}">
                  <a16:creationId xmlns:a16="http://schemas.microsoft.com/office/drawing/2014/main" id="{00000000-0008-0000-0200-00008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14</xdr:col>
          <xdr:colOff>0</xdr:colOff>
          <xdr:row>134</xdr:row>
          <xdr:rowOff>0</xdr:rowOff>
        </xdr:to>
        <xdr:sp macro="" textlink="">
          <xdr:nvSpPr>
            <xdr:cNvPr id="29315" name="Check Box 643" hidden="1">
              <a:extLst>
                <a:ext uri="{63B3BB69-23CF-44E3-9099-C40C66FF867C}">
                  <a14:compatExt spid="_x0000_s29315"/>
                </a:ext>
                <a:ext uri="{FF2B5EF4-FFF2-40B4-BE49-F238E27FC236}">
                  <a16:creationId xmlns:a16="http://schemas.microsoft.com/office/drawing/2014/main" id="{00000000-0008-0000-0200-00008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14</xdr:col>
          <xdr:colOff>0</xdr:colOff>
          <xdr:row>135</xdr:row>
          <xdr:rowOff>0</xdr:rowOff>
        </xdr:to>
        <xdr:sp macro="" textlink="">
          <xdr:nvSpPr>
            <xdr:cNvPr id="29316" name="Check Box 644" hidden="1">
              <a:extLst>
                <a:ext uri="{63B3BB69-23CF-44E3-9099-C40C66FF867C}">
                  <a14:compatExt spid="_x0000_s29316"/>
                </a:ext>
                <a:ext uri="{FF2B5EF4-FFF2-40B4-BE49-F238E27FC236}">
                  <a16:creationId xmlns:a16="http://schemas.microsoft.com/office/drawing/2014/main" id="{00000000-0008-0000-0200-00008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14</xdr:col>
          <xdr:colOff>0</xdr:colOff>
          <xdr:row>135</xdr:row>
          <xdr:rowOff>0</xdr:rowOff>
        </xdr:to>
        <xdr:sp macro="" textlink="">
          <xdr:nvSpPr>
            <xdr:cNvPr id="29317" name="Check Box 645" hidden="1">
              <a:extLst>
                <a:ext uri="{63B3BB69-23CF-44E3-9099-C40C66FF867C}">
                  <a14:compatExt spid="_x0000_s29317"/>
                </a:ext>
                <a:ext uri="{FF2B5EF4-FFF2-40B4-BE49-F238E27FC236}">
                  <a16:creationId xmlns:a16="http://schemas.microsoft.com/office/drawing/2014/main" id="{00000000-0008-0000-0200-00008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14</xdr:col>
          <xdr:colOff>0</xdr:colOff>
          <xdr:row>136</xdr:row>
          <xdr:rowOff>0</xdr:rowOff>
        </xdr:to>
        <xdr:sp macro="" textlink="">
          <xdr:nvSpPr>
            <xdr:cNvPr id="29318" name="Check Box 646" hidden="1">
              <a:extLst>
                <a:ext uri="{63B3BB69-23CF-44E3-9099-C40C66FF867C}">
                  <a14:compatExt spid="_x0000_s29318"/>
                </a:ext>
                <a:ext uri="{FF2B5EF4-FFF2-40B4-BE49-F238E27FC236}">
                  <a16:creationId xmlns:a16="http://schemas.microsoft.com/office/drawing/2014/main" id="{00000000-0008-0000-0200-00008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14</xdr:col>
          <xdr:colOff>0</xdr:colOff>
          <xdr:row>136</xdr:row>
          <xdr:rowOff>0</xdr:rowOff>
        </xdr:to>
        <xdr:sp macro="" textlink="">
          <xdr:nvSpPr>
            <xdr:cNvPr id="29319" name="Check Box 647" hidden="1">
              <a:extLst>
                <a:ext uri="{63B3BB69-23CF-44E3-9099-C40C66FF867C}">
                  <a14:compatExt spid="_x0000_s29319"/>
                </a:ext>
                <a:ext uri="{FF2B5EF4-FFF2-40B4-BE49-F238E27FC236}">
                  <a16:creationId xmlns:a16="http://schemas.microsoft.com/office/drawing/2014/main" id="{00000000-0008-0000-0200-00008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136</xdr:row>
          <xdr:rowOff>0</xdr:rowOff>
        </xdr:from>
        <xdr:to>
          <xdr:col>14</xdr:col>
          <xdr:colOff>0</xdr:colOff>
          <xdr:row>137</xdr:row>
          <xdr:rowOff>0</xdr:rowOff>
        </xdr:to>
        <xdr:sp macro="" textlink="">
          <xdr:nvSpPr>
            <xdr:cNvPr id="29320" name="Check Box 648" hidden="1">
              <a:extLst>
                <a:ext uri="{63B3BB69-23CF-44E3-9099-C40C66FF867C}">
                  <a14:compatExt spid="_x0000_s29320"/>
                </a:ext>
                <a:ext uri="{FF2B5EF4-FFF2-40B4-BE49-F238E27FC236}">
                  <a16:creationId xmlns:a16="http://schemas.microsoft.com/office/drawing/2014/main" id="{00000000-0008-0000-0200-00008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136</xdr:row>
          <xdr:rowOff>0</xdr:rowOff>
        </xdr:from>
        <xdr:to>
          <xdr:col>14</xdr:col>
          <xdr:colOff>0</xdr:colOff>
          <xdr:row>137</xdr:row>
          <xdr:rowOff>0</xdr:rowOff>
        </xdr:to>
        <xdr:sp macro="" textlink="">
          <xdr:nvSpPr>
            <xdr:cNvPr id="29321" name="Check Box 649" hidden="1">
              <a:extLst>
                <a:ext uri="{63B3BB69-23CF-44E3-9099-C40C66FF867C}">
                  <a14:compatExt spid="_x0000_s29321"/>
                </a:ext>
                <a:ext uri="{FF2B5EF4-FFF2-40B4-BE49-F238E27FC236}">
                  <a16:creationId xmlns:a16="http://schemas.microsoft.com/office/drawing/2014/main" id="{00000000-0008-0000-0200-00008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14</xdr:col>
          <xdr:colOff>0</xdr:colOff>
          <xdr:row>138</xdr:row>
          <xdr:rowOff>0</xdr:rowOff>
        </xdr:to>
        <xdr:sp macro="" textlink="">
          <xdr:nvSpPr>
            <xdr:cNvPr id="29322" name="Check Box 650" hidden="1">
              <a:extLst>
                <a:ext uri="{63B3BB69-23CF-44E3-9099-C40C66FF867C}">
                  <a14:compatExt spid="_x0000_s29322"/>
                </a:ext>
                <a:ext uri="{FF2B5EF4-FFF2-40B4-BE49-F238E27FC236}">
                  <a16:creationId xmlns:a16="http://schemas.microsoft.com/office/drawing/2014/main" id="{00000000-0008-0000-0200-00008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14</xdr:col>
          <xdr:colOff>0</xdr:colOff>
          <xdr:row>138</xdr:row>
          <xdr:rowOff>0</xdr:rowOff>
        </xdr:to>
        <xdr:sp macro="" textlink="">
          <xdr:nvSpPr>
            <xdr:cNvPr id="29323" name="Check Box 651" hidden="1">
              <a:extLst>
                <a:ext uri="{63B3BB69-23CF-44E3-9099-C40C66FF867C}">
                  <a14:compatExt spid="_x0000_s29323"/>
                </a:ext>
                <a:ext uri="{FF2B5EF4-FFF2-40B4-BE49-F238E27FC236}">
                  <a16:creationId xmlns:a16="http://schemas.microsoft.com/office/drawing/2014/main" id="{00000000-0008-0000-0200-00008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14</xdr:col>
          <xdr:colOff>0</xdr:colOff>
          <xdr:row>139</xdr:row>
          <xdr:rowOff>0</xdr:rowOff>
        </xdr:to>
        <xdr:sp macro="" textlink="">
          <xdr:nvSpPr>
            <xdr:cNvPr id="29324" name="Check Box 652" hidden="1">
              <a:extLst>
                <a:ext uri="{63B3BB69-23CF-44E3-9099-C40C66FF867C}">
                  <a14:compatExt spid="_x0000_s29324"/>
                </a:ext>
                <a:ext uri="{FF2B5EF4-FFF2-40B4-BE49-F238E27FC236}">
                  <a16:creationId xmlns:a16="http://schemas.microsoft.com/office/drawing/2014/main" id="{00000000-0008-0000-0200-00008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14</xdr:col>
          <xdr:colOff>0</xdr:colOff>
          <xdr:row>139</xdr:row>
          <xdr:rowOff>0</xdr:rowOff>
        </xdr:to>
        <xdr:sp macro="" textlink="">
          <xdr:nvSpPr>
            <xdr:cNvPr id="29325" name="Check Box 653" hidden="1">
              <a:extLst>
                <a:ext uri="{63B3BB69-23CF-44E3-9099-C40C66FF867C}">
                  <a14:compatExt spid="_x0000_s29325"/>
                </a:ext>
                <a:ext uri="{FF2B5EF4-FFF2-40B4-BE49-F238E27FC236}">
                  <a16:creationId xmlns:a16="http://schemas.microsoft.com/office/drawing/2014/main" id="{00000000-0008-0000-0200-00008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14</xdr:col>
          <xdr:colOff>0</xdr:colOff>
          <xdr:row>140</xdr:row>
          <xdr:rowOff>0</xdr:rowOff>
        </xdr:to>
        <xdr:sp macro="" textlink="">
          <xdr:nvSpPr>
            <xdr:cNvPr id="29326" name="Check Box 654" hidden="1">
              <a:extLst>
                <a:ext uri="{63B3BB69-23CF-44E3-9099-C40C66FF867C}">
                  <a14:compatExt spid="_x0000_s29326"/>
                </a:ext>
                <a:ext uri="{FF2B5EF4-FFF2-40B4-BE49-F238E27FC236}">
                  <a16:creationId xmlns:a16="http://schemas.microsoft.com/office/drawing/2014/main" id="{00000000-0008-0000-0200-00008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14</xdr:col>
          <xdr:colOff>0</xdr:colOff>
          <xdr:row>140</xdr:row>
          <xdr:rowOff>0</xdr:rowOff>
        </xdr:to>
        <xdr:sp macro="" textlink="">
          <xdr:nvSpPr>
            <xdr:cNvPr id="29327" name="Check Box 655" hidden="1">
              <a:extLst>
                <a:ext uri="{63B3BB69-23CF-44E3-9099-C40C66FF867C}">
                  <a14:compatExt spid="_x0000_s29327"/>
                </a:ext>
                <a:ext uri="{FF2B5EF4-FFF2-40B4-BE49-F238E27FC236}">
                  <a16:creationId xmlns:a16="http://schemas.microsoft.com/office/drawing/2014/main" id="{00000000-0008-0000-0200-00008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14</xdr:col>
          <xdr:colOff>0</xdr:colOff>
          <xdr:row>141</xdr:row>
          <xdr:rowOff>0</xdr:rowOff>
        </xdr:to>
        <xdr:sp macro="" textlink="">
          <xdr:nvSpPr>
            <xdr:cNvPr id="29328" name="Check Box 656" hidden="1">
              <a:extLst>
                <a:ext uri="{63B3BB69-23CF-44E3-9099-C40C66FF867C}">
                  <a14:compatExt spid="_x0000_s29328"/>
                </a:ext>
                <a:ext uri="{FF2B5EF4-FFF2-40B4-BE49-F238E27FC236}">
                  <a16:creationId xmlns:a16="http://schemas.microsoft.com/office/drawing/2014/main" id="{00000000-0008-0000-0200-00009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14</xdr:col>
          <xdr:colOff>0</xdr:colOff>
          <xdr:row>141</xdr:row>
          <xdr:rowOff>0</xdr:rowOff>
        </xdr:to>
        <xdr:sp macro="" textlink="">
          <xdr:nvSpPr>
            <xdr:cNvPr id="29329" name="Check Box 657" hidden="1">
              <a:extLst>
                <a:ext uri="{63B3BB69-23CF-44E3-9099-C40C66FF867C}">
                  <a14:compatExt spid="_x0000_s29329"/>
                </a:ext>
                <a:ext uri="{FF2B5EF4-FFF2-40B4-BE49-F238E27FC236}">
                  <a16:creationId xmlns:a16="http://schemas.microsoft.com/office/drawing/2014/main" id="{00000000-0008-0000-0200-00009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14</xdr:col>
          <xdr:colOff>0</xdr:colOff>
          <xdr:row>142</xdr:row>
          <xdr:rowOff>0</xdr:rowOff>
        </xdr:to>
        <xdr:sp macro="" textlink="">
          <xdr:nvSpPr>
            <xdr:cNvPr id="29330" name="Check Box 658" hidden="1">
              <a:extLst>
                <a:ext uri="{63B3BB69-23CF-44E3-9099-C40C66FF867C}">
                  <a14:compatExt spid="_x0000_s29330"/>
                </a:ext>
                <a:ext uri="{FF2B5EF4-FFF2-40B4-BE49-F238E27FC236}">
                  <a16:creationId xmlns:a16="http://schemas.microsoft.com/office/drawing/2014/main" id="{00000000-0008-0000-0200-00009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14</xdr:col>
          <xdr:colOff>0</xdr:colOff>
          <xdr:row>142</xdr:row>
          <xdr:rowOff>0</xdr:rowOff>
        </xdr:to>
        <xdr:sp macro="" textlink="">
          <xdr:nvSpPr>
            <xdr:cNvPr id="29331" name="Check Box 659" hidden="1">
              <a:extLst>
                <a:ext uri="{63B3BB69-23CF-44E3-9099-C40C66FF867C}">
                  <a14:compatExt spid="_x0000_s29331"/>
                </a:ext>
                <a:ext uri="{FF2B5EF4-FFF2-40B4-BE49-F238E27FC236}">
                  <a16:creationId xmlns:a16="http://schemas.microsoft.com/office/drawing/2014/main" id="{00000000-0008-0000-0200-00009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142</xdr:row>
          <xdr:rowOff>0</xdr:rowOff>
        </xdr:from>
        <xdr:to>
          <xdr:col>14</xdr:col>
          <xdr:colOff>0</xdr:colOff>
          <xdr:row>143</xdr:row>
          <xdr:rowOff>0</xdr:rowOff>
        </xdr:to>
        <xdr:sp macro="" textlink="">
          <xdr:nvSpPr>
            <xdr:cNvPr id="29332" name="Check Box 660" hidden="1">
              <a:extLst>
                <a:ext uri="{63B3BB69-23CF-44E3-9099-C40C66FF867C}">
                  <a14:compatExt spid="_x0000_s29332"/>
                </a:ext>
                <a:ext uri="{FF2B5EF4-FFF2-40B4-BE49-F238E27FC236}">
                  <a16:creationId xmlns:a16="http://schemas.microsoft.com/office/drawing/2014/main" id="{00000000-0008-0000-0200-00009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142</xdr:row>
          <xdr:rowOff>0</xdr:rowOff>
        </xdr:from>
        <xdr:to>
          <xdr:col>14</xdr:col>
          <xdr:colOff>0</xdr:colOff>
          <xdr:row>143</xdr:row>
          <xdr:rowOff>0</xdr:rowOff>
        </xdr:to>
        <xdr:sp macro="" textlink="">
          <xdr:nvSpPr>
            <xdr:cNvPr id="29333" name="Check Box 661" hidden="1">
              <a:extLst>
                <a:ext uri="{63B3BB69-23CF-44E3-9099-C40C66FF867C}">
                  <a14:compatExt spid="_x0000_s29333"/>
                </a:ext>
                <a:ext uri="{FF2B5EF4-FFF2-40B4-BE49-F238E27FC236}">
                  <a16:creationId xmlns:a16="http://schemas.microsoft.com/office/drawing/2014/main" id="{00000000-0008-0000-0200-00009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14</xdr:col>
          <xdr:colOff>0</xdr:colOff>
          <xdr:row>144</xdr:row>
          <xdr:rowOff>0</xdr:rowOff>
        </xdr:to>
        <xdr:sp macro="" textlink="">
          <xdr:nvSpPr>
            <xdr:cNvPr id="29334" name="Check Box 662" hidden="1">
              <a:extLst>
                <a:ext uri="{63B3BB69-23CF-44E3-9099-C40C66FF867C}">
                  <a14:compatExt spid="_x0000_s29334"/>
                </a:ext>
                <a:ext uri="{FF2B5EF4-FFF2-40B4-BE49-F238E27FC236}">
                  <a16:creationId xmlns:a16="http://schemas.microsoft.com/office/drawing/2014/main" id="{00000000-0008-0000-0200-00009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14</xdr:col>
          <xdr:colOff>0</xdr:colOff>
          <xdr:row>144</xdr:row>
          <xdr:rowOff>0</xdr:rowOff>
        </xdr:to>
        <xdr:sp macro="" textlink="">
          <xdr:nvSpPr>
            <xdr:cNvPr id="29335" name="Check Box 663" hidden="1">
              <a:extLst>
                <a:ext uri="{63B3BB69-23CF-44E3-9099-C40C66FF867C}">
                  <a14:compatExt spid="_x0000_s29335"/>
                </a:ext>
                <a:ext uri="{FF2B5EF4-FFF2-40B4-BE49-F238E27FC236}">
                  <a16:creationId xmlns:a16="http://schemas.microsoft.com/office/drawing/2014/main" id="{00000000-0008-0000-0200-00009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14</xdr:col>
          <xdr:colOff>0</xdr:colOff>
          <xdr:row>145</xdr:row>
          <xdr:rowOff>0</xdr:rowOff>
        </xdr:to>
        <xdr:sp macro="" textlink="">
          <xdr:nvSpPr>
            <xdr:cNvPr id="29336" name="Check Box 664" hidden="1">
              <a:extLst>
                <a:ext uri="{63B3BB69-23CF-44E3-9099-C40C66FF867C}">
                  <a14:compatExt spid="_x0000_s29336"/>
                </a:ext>
                <a:ext uri="{FF2B5EF4-FFF2-40B4-BE49-F238E27FC236}">
                  <a16:creationId xmlns:a16="http://schemas.microsoft.com/office/drawing/2014/main" id="{00000000-0008-0000-0200-00009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14</xdr:col>
          <xdr:colOff>0</xdr:colOff>
          <xdr:row>145</xdr:row>
          <xdr:rowOff>0</xdr:rowOff>
        </xdr:to>
        <xdr:sp macro="" textlink="">
          <xdr:nvSpPr>
            <xdr:cNvPr id="29337" name="Check Box 665" hidden="1">
              <a:extLst>
                <a:ext uri="{63B3BB69-23CF-44E3-9099-C40C66FF867C}">
                  <a14:compatExt spid="_x0000_s29337"/>
                </a:ext>
                <a:ext uri="{FF2B5EF4-FFF2-40B4-BE49-F238E27FC236}">
                  <a16:creationId xmlns:a16="http://schemas.microsoft.com/office/drawing/2014/main" id="{00000000-0008-0000-0200-00009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14</xdr:col>
          <xdr:colOff>0</xdr:colOff>
          <xdr:row>146</xdr:row>
          <xdr:rowOff>0</xdr:rowOff>
        </xdr:to>
        <xdr:sp macro="" textlink="">
          <xdr:nvSpPr>
            <xdr:cNvPr id="29338" name="Check Box 666" hidden="1">
              <a:extLst>
                <a:ext uri="{63B3BB69-23CF-44E3-9099-C40C66FF867C}">
                  <a14:compatExt spid="_x0000_s29338"/>
                </a:ext>
                <a:ext uri="{FF2B5EF4-FFF2-40B4-BE49-F238E27FC236}">
                  <a16:creationId xmlns:a16="http://schemas.microsoft.com/office/drawing/2014/main" id="{00000000-0008-0000-0200-00009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14</xdr:col>
          <xdr:colOff>0</xdr:colOff>
          <xdr:row>146</xdr:row>
          <xdr:rowOff>0</xdr:rowOff>
        </xdr:to>
        <xdr:sp macro="" textlink="">
          <xdr:nvSpPr>
            <xdr:cNvPr id="29339" name="Check Box 667" hidden="1">
              <a:extLst>
                <a:ext uri="{63B3BB69-23CF-44E3-9099-C40C66FF867C}">
                  <a14:compatExt spid="_x0000_s29339"/>
                </a:ext>
                <a:ext uri="{FF2B5EF4-FFF2-40B4-BE49-F238E27FC236}">
                  <a16:creationId xmlns:a16="http://schemas.microsoft.com/office/drawing/2014/main" id="{00000000-0008-0000-0200-00009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14</xdr:col>
          <xdr:colOff>0</xdr:colOff>
          <xdr:row>147</xdr:row>
          <xdr:rowOff>0</xdr:rowOff>
        </xdr:to>
        <xdr:sp macro="" textlink="">
          <xdr:nvSpPr>
            <xdr:cNvPr id="29340" name="Check Box 668" hidden="1">
              <a:extLst>
                <a:ext uri="{63B3BB69-23CF-44E3-9099-C40C66FF867C}">
                  <a14:compatExt spid="_x0000_s29340"/>
                </a:ext>
                <a:ext uri="{FF2B5EF4-FFF2-40B4-BE49-F238E27FC236}">
                  <a16:creationId xmlns:a16="http://schemas.microsoft.com/office/drawing/2014/main" id="{00000000-0008-0000-0200-00009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14</xdr:col>
          <xdr:colOff>0</xdr:colOff>
          <xdr:row>147</xdr:row>
          <xdr:rowOff>0</xdr:rowOff>
        </xdr:to>
        <xdr:sp macro="" textlink="">
          <xdr:nvSpPr>
            <xdr:cNvPr id="29341" name="Check Box 669" hidden="1">
              <a:extLst>
                <a:ext uri="{63B3BB69-23CF-44E3-9099-C40C66FF867C}">
                  <a14:compatExt spid="_x0000_s29341"/>
                </a:ext>
                <a:ext uri="{FF2B5EF4-FFF2-40B4-BE49-F238E27FC236}">
                  <a16:creationId xmlns:a16="http://schemas.microsoft.com/office/drawing/2014/main" id="{00000000-0008-0000-0200-00009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14</xdr:col>
          <xdr:colOff>0</xdr:colOff>
          <xdr:row>148</xdr:row>
          <xdr:rowOff>0</xdr:rowOff>
        </xdr:to>
        <xdr:sp macro="" textlink="">
          <xdr:nvSpPr>
            <xdr:cNvPr id="29342" name="Check Box 670" hidden="1">
              <a:extLst>
                <a:ext uri="{63B3BB69-23CF-44E3-9099-C40C66FF867C}">
                  <a14:compatExt spid="_x0000_s29342"/>
                </a:ext>
                <a:ext uri="{FF2B5EF4-FFF2-40B4-BE49-F238E27FC236}">
                  <a16:creationId xmlns:a16="http://schemas.microsoft.com/office/drawing/2014/main" id="{00000000-0008-0000-0200-00009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14</xdr:col>
          <xdr:colOff>0</xdr:colOff>
          <xdr:row>148</xdr:row>
          <xdr:rowOff>0</xdr:rowOff>
        </xdr:to>
        <xdr:sp macro="" textlink="">
          <xdr:nvSpPr>
            <xdr:cNvPr id="29343" name="Check Box 671" hidden="1">
              <a:extLst>
                <a:ext uri="{63B3BB69-23CF-44E3-9099-C40C66FF867C}">
                  <a14:compatExt spid="_x0000_s29343"/>
                </a:ext>
                <a:ext uri="{FF2B5EF4-FFF2-40B4-BE49-F238E27FC236}">
                  <a16:creationId xmlns:a16="http://schemas.microsoft.com/office/drawing/2014/main" id="{00000000-0008-0000-0200-00009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148</xdr:row>
          <xdr:rowOff>0</xdr:rowOff>
        </xdr:from>
        <xdr:to>
          <xdr:col>14</xdr:col>
          <xdr:colOff>0</xdr:colOff>
          <xdr:row>149</xdr:row>
          <xdr:rowOff>0</xdr:rowOff>
        </xdr:to>
        <xdr:sp macro="" textlink="">
          <xdr:nvSpPr>
            <xdr:cNvPr id="29344" name="Check Box 672" hidden="1">
              <a:extLst>
                <a:ext uri="{63B3BB69-23CF-44E3-9099-C40C66FF867C}">
                  <a14:compatExt spid="_x0000_s29344"/>
                </a:ext>
                <a:ext uri="{FF2B5EF4-FFF2-40B4-BE49-F238E27FC236}">
                  <a16:creationId xmlns:a16="http://schemas.microsoft.com/office/drawing/2014/main" id="{00000000-0008-0000-0200-0000A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148</xdr:row>
          <xdr:rowOff>0</xdr:rowOff>
        </xdr:from>
        <xdr:to>
          <xdr:col>14</xdr:col>
          <xdr:colOff>0</xdr:colOff>
          <xdr:row>149</xdr:row>
          <xdr:rowOff>0</xdr:rowOff>
        </xdr:to>
        <xdr:sp macro="" textlink="">
          <xdr:nvSpPr>
            <xdr:cNvPr id="29345" name="Check Box 673" hidden="1">
              <a:extLst>
                <a:ext uri="{63B3BB69-23CF-44E3-9099-C40C66FF867C}">
                  <a14:compatExt spid="_x0000_s29345"/>
                </a:ext>
                <a:ext uri="{FF2B5EF4-FFF2-40B4-BE49-F238E27FC236}">
                  <a16:creationId xmlns:a16="http://schemas.microsoft.com/office/drawing/2014/main" id="{00000000-0008-0000-0200-0000A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14</xdr:col>
          <xdr:colOff>0</xdr:colOff>
          <xdr:row>150</xdr:row>
          <xdr:rowOff>0</xdr:rowOff>
        </xdr:to>
        <xdr:sp macro="" textlink="">
          <xdr:nvSpPr>
            <xdr:cNvPr id="29346" name="Check Box 674" hidden="1">
              <a:extLst>
                <a:ext uri="{63B3BB69-23CF-44E3-9099-C40C66FF867C}">
                  <a14:compatExt spid="_x0000_s29346"/>
                </a:ext>
                <a:ext uri="{FF2B5EF4-FFF2-40B4-BE49-F238E27FC236}">
                  <a16:creationId xmlns:a16="http://schemas.microsoft.com/office/drawing/2014/main" id="{00000000-0008-0000-0200-0000A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14</xdr:col>
          <xdr:colOff>0</xdr:colOff>
          <xdr:row>150</xdr:row>
          <xdr:rowOff>0</xdr:rowOff>
        </xdr:to>
        <xdr:sp macro="" textlink="">
          <xdr:nvSpPr>
            <xdr:cNvPr id="29347" name="Check Box 675" hidden="1">
              <a:extLst>
                <a:ext uri="{63B3BB69-23CF-44E3-9099-C40C66FF867C}">
                  <a14:compatExt spid="_x0000_s29347"/>
                </a:ext>
                <a:ext uri="{FF2B5EF4-FFF2-40B4-BE49-F238E27FC236}">
                  <a16:creationId xmlns:a16="http://schemas.microsoft.com/office/drawing/2014/main" id="{00000000-0008-0000-0200-0000A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14</xdr:col>
          <xdr:colOff>0</xdr:colOff>
          <xdr:row>151</xdr:row>
          <xdr:rowOff>0</xdr:rowOff>
        </xdr:to>
        <xdr:sp macro="" textlink="">
          <xdr:nvSpPr>
            <xdr:cNvPr id="29348" name="Check Box 676" hidden="1">
              <a:extLst>
                <a:ext uri="{63B3BB69-23CF-44E3-9099-C40C66FF867C}">
                  <a14:compatExt spid="_x0000_s29348"/>
                </a:ext>
                <a:ext uri="{FF2B5EF4-FFF2-40B4-BE49-F238E27FC236}">
                  <a16:creationId xmlns:a16="http://schemas.microsoft.com/office/drawing/2014/main" id="{00000000-0008-0000-0200-0000A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14</xdr:col>
          <xdr:colOff>0</xdr:colOff>
          <xdr:row>151</xdr:row>
          <xdr:rowOff>0</xdr:rowOff>
        </xdr:to>
        <xdr:sp macro="" textlink="">
          <xdr:nvSpPr>
            <xdr:cNvPr id="29349" name="Check Box 677" hidden="1">
              <a:extLst>
                <a:ext uri="{63B3BB69-23CF-44E3-9099-C40C66FF867C}">
                  <a14:compatExt spid="_x0000_s29349"/>
                </a:ext>
                <a:ext uri="{FF2B5EF4-FFF2-40B4-BE49-F238E27FC236}">
                  <a16:creationId xmlns:a16="http://schemas.microsoft.com/office/drawing/2014/main" id="{00000000-0008-0000-0200-0000A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14</xdr:col>
          <xdr:colOff>0</xdr:colOff>
          <xdr:row>152</xdr:row>
          <xdr:rowOff>0</xdr:rowOff>
        </xdr:to>
        <xdr:sp macro="" textlink="">
          <xdr:nvSpPr>
            <xdr:cNvPr id="29350" name="Check Box 678" hidden="1">
              <a:extLst>
                <a:ext uri="{63B3BB69-23CF-44E3-9099-C40C66FF867C}">
                  <a14:compatExt spid="_x0000_s29350"/>
                </a:ext>
                <a:ext uri="{FF2B5EF4-FFF2-40B4-BE49-F238E27FC236}">
                  <a16:creationId xmlns:a16="http://schemas.microsoft.com/office/drawing/2014/main" id="{00000000-0008-0000-0200-0000A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14</xdr:col>
          <xdr:colOff>0</xdr:colOff>
          <xdr:row>152</xdr:row>
          <xdr:rowOff>0</xdr:rowOff>
        </xdr:to>
        <xdr:sp macro="" textlink="">
          <xdr:nvSpPr>
            <xdr:cNvPr id="29351" name="Check Box 679" hidden="1">
              <a:extLst>
                <a:ext uri="{63B3BB69-23CF-44E3-9099-C40C66FF867C}">
                  <a14:compatExt spid="_x0000_s29351"/>
                </a:ext>
                <a:ext uri="{FF2B5EF4-FFF2-40B4-BE49-F238E27FC236}">
                  <a16:creationId xmlns:a16="http://schemas.microsoft.com/office/drawing/2014/main" id="{00000000-0008-0000-0200-0000A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14</xdr:col>
          <xdr:colOff>0</xdr:colOff>
          <xdr:row>153</xdr:row>
          <xdr:rowOff>0</xdr:rowOff>
        </xdr:to>
        <xdr:sp macro="" textlink="">
          <xdr:nvSpPr>
            <xdr:cNvPr id="29352" name="Check Box 680" hidden="1">
              <a:extLst>
                <a:ext uri="{63B3BB69-23CF-44E3-9099-C40C66FF867C}">
                  <a14:compatExt spid="_x0000_s29352"/>
                </a:ext>
                <a:ext uri="{FF2B5EF4-FFF2-40B4-BE49-F238E27FC236}">
                  <a16:creationId xmlns:a16="http://schemas.microsoft.com/office/drawing/2014/main" id="{00000000-0008-0000-0200-0000A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14</xdr:col>
          <xdr:colOff>0</xdr:colOff>
          <xdr:row>153</xdr:row>
          <xdr:rowOff>0</xdr:rowOff>
        </xdr:to>
        <xdr:sp macro="" textlink="">
          <xdr:nvSpPr>
            <xdr:cNvPr id="29353" name="Check Box 681" hidden="1">
              <a:extLst>
                <a:ext uri="{63B3BB69-23CF-44E3-9099-C40C66FF867C}">
                  <a14:compatExt spid="_x0000_s29353"/>
                </a:ext>
                <a:ext uri="{FF2B5EF4-FFF2-40B4-BE49-F238E27FC236}">
                  <a16:creationId xmlns:a16="http://schemas.microsoft.com/office/drawing/2014/main" id="{00000000-0008-0000-0200-0000A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14</xdr:col>
          <xdr:colOff>0</xdr:colOff>
          <xdr:row>154</xdr:row>
          <xdr:rowOff>0</xdr:rowOff>
        </xdr:to>
        <xdr:sp macro="" textlink="">
          <xdr:nvSpPr>
            <xdr:cNvPr id="29354" name="Check Box 682" hidden="1">
              <a:extLst>
                <a:ext uri="{63B3BB69-23CF-44E3-9099-C40C66FF867C}">
                  <a14:compatExt spid="_x0000_s29354"/>
                </a:ext>
                <a:ext uri="{FF2B5EF4-FFF2-40B4-BE49-F238E27FC236}">
                  <a16:creationId xmlns:a16="http://schemas.microsoft.com/office/drawing/2014/main" id="{00000000-0008-0000-0200-0000A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14</xdr:col>
          <xdr:colOff>0</xdr:colOff>
          <xdr:row>154</xdr:row>
          <xdr:rowOff>0</xdr:rowOff>
        </xdr:to>
        <xdr:sp macro="" textlink="">
          <xdr:nvSpPr>
            <xdr:cNvPr id="29355" name="Check Box 683" hidden="1">
              <a:extLst>
                <a:ext uri="{63B3BB69-23CF-44E3-9099-C40C66FF867C}">
                  <a14:compatExt spid="_x0000_s29355"/>
                </a:ext>
                <a:ext uri="{FF2B5EF4-FFF2-40B4-BE49-F238E27FC236}">
                  <a16:creationId xmlns:a16="http://schemas.microsoft.com/office/drawing/2014/main" id="{00000000-0008-0000-0200-0000A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154</xdr:row>
          <xdr:rowOff>0</xdr:rowOff>
        </xdr:from>
        <xdr:to>
          <xdr:col>14</xdr:col>
          <xdr:colOff>0</xdr:colOff>
          <xdr:row>155</xdr:row>
          <xdr:rowOff>0</xdr:rowOff>
        </xdr:to>
        <xdr:sp macro="" textlink="">
          <xdr:nvSpPr>
            <xdr:cNvPr id="29356" name="Check Box 684" hidden="1">
              <a:extLst>
                <a:ext uri="{63B3BB69-23CF-44E3-9099-C40C66FF867C}">
                  <a14:compatExt spid="_x0000_s29356"/>
                </a:ext>
                <a:ext uri="{FF2B5EF4-FFF2-40B4-BE49-F238E27FC236}">
                  <a16:creationId xmlns:a16="http://schemas.microsoft.com/office/drawing/2014/main" id="{00000000-0008-0000-0200-0000A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154</xdr:row>
          <xdr:rowOff>0</xdr:rowOff>
        </xdr:from>
        <xdr:to>
          <xdr:col>14</xdr:col>
          <xdr:colOff>0</xdr:colOff>
          <xdr:row>155</xdr:row>
          <xdr:rowOff>0</xdr:rowOff>
        </xdr:to>
        <xdr:sp macro="" textlink="">
          <xdr:nvSpPr>
            <xdr:cNvPr id="29357" name="Check Box 685" hidden="1">
              <a:extLst>
                <a:ext uri="{63B3BB69-23CF-44E3-9099-C40C66FF867C}">
                  <a14:compatExt spid="_x0000_s29357"/>
                </a:ext>
                <a:ext uri="{FF2B5EF4-FFF2-40B4-BE49-F238E27FC236}">
                  <a16:creationId xmlns:a16="http://schemas.microsoft.com/office/drawing/2014/main" id="{00000000-0008-0000-0200-0000A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14</xdr:col>
          <xdr:colOff>0</xdr:colOff>
          <xdr:row>156</xdr:row>
          <xdr:rowOff>0</xdr:rowOff>
        </xdr:to>
        <xdr:sp macro="" textlink="">
          <xdr:nvSpPr>
            <xdr:cNvPr id="29358" name="Check Box 686" hidden="1">
              <a:extLst>
                <a:ext uri="{63B3BB69-23CF-44E3-9099-C40C66FF867C}">
                  <a14:compatExt spid="_x0000_s29358"/>
                </a:ext>
                <a:ext uri="{FF2B5EF4-FFF2-40B4-BE49-F238E27FC236}">
                  <a16:creationId xmlns:a16="http://schemas.microsoft.com/office/drawing/2014/main" id="{00000000-0008-0000-0200-0000A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14</xdr:col>
          <xdr:colOff>0</xdr:colOff>
          <xdr:row>156</xdr:row>
          <xdr:rowOff>0</xdr:rowOff>
        </xdr:to>
        <xdr:sp macro="" textlink="">
          <xdr:nvSpPr>
            <xdr:cNvPr id="29359" name="Check Box 687" hidden="1">
              <a:extLst>
                <a:ext uri="{63B3BB69-23CF-44E3-9099-C40C66FF867C}">
                  <a14:compatExt spid="_x0000_s29359"/>
                </a:ext>
                <a:ext uri="{FF2B5EF4-FFF2-40B4-BE49-F238E27FC236}">
                  <a16:creationId xmlns:a16="http://schemas.microsoft.com/office/drawing/2014/main" id="{00000000-0008-0000-0200-0000A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14</xdr:col>
          <xdr:colOff>0</xdr:colOff>
          <xdr:row>157</xdr:row>
          <xdr:rowOff>0</xdr:rowOff>
        </xdr:to>
        <xdr:sp macro="" textlink="">
          <xdr:nvSpPr>
            <xdr:cNvPr id="29360" name="Check Box 688" hidden="1">
              <a:extLst>
                <a:ext uri="{63B3BB69-23CF-44E3-9099-C40C66FF867C}">
                  <a14:compatExt spid="_x0000_s29360"/>
                </a:ext>
                <a:ext uri="{FF2B5EF4-FFF2-40B4-BE49-F238E27FC236}">
                  <a16:creationId xmlns:a16="http://schemas.microsoft.com/office/drawing/2014/main" id="{00000000-0008-0000-0200-0000B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14</xdr:col>
          <xdr:colOff>0</xdr:colOff>
          <xdr:row>157</xdr:row>
          <xdr:rowOff>0</xdr:rowOff>
        </xdr:to>
        <xdr:sp macro="" textlink="">
          <xdr:nvSpPr>
            <xdr:cNvPr id="29361" name="Check Box 689" hidden="1">
              <a:extLst>
                <a:ext uri="{63B3BB69-23CF-44E3-9099-C40C66FF867C}">
                  <a14:compatExt spid="_x0000_s29361"/>
                </a:ext>
                <a:ext uri="{FF2B5EF4-FFF2-40B4-BE49-F238E27FC236}">
                  <a16:creationId xmlns:a16="http://schemas.microsoft.com/office/drawing/2014/main" id="{00000000-0008-0000-0200-0000B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14</xdr:col>
          <xdr:colOff>0</xdr:colOff>
          <xdr:row>158</xdr:row>
          <xdr:rowOff>0</xdr:rowOff>
        </xdr:to>
        <xdr:sp macro="" textlink="">
          <xdr:nvSpPr>
            <xdr:cNvPr id="29362" name="Check Box 690" hidden="1">
              <a:extLst>
                <a:ext uri="{63B3BB69-23CF-44E3-9099-C40C66FF867C}">
                  <a14:compatExt spid="_x0000_s29362"/>
                </a:ext>
                <a:ext uri="{FF2B5EF4-FFF2-40B4-BE49-F238E27FC236}">
                  <a16:creationId xmlns:a16="http://schemas.microsoft.com/office/drawing/2014/main" id="{00000000-0008-0000-0200-0000B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14</xdr:col>
          <xdr:colOff>0</xdr:colOff>
          <xdr:row>158</xdr:row>
          <xdr:rowOff>0</xdr:rowOff>
        </xdr:to>
        <xdr:sp macro="" textlink="">
          <xdr:nvSpPr>
            <xdr:cNvPr id="29363" name="Check Box 691" hidden="1">
              <a:extLst>
                <a:ext uri="{63B3BB69-23CF-44E3-9099-C40C66FF867C}">
                  <a14:compatExt spid="_x0000_s29363"/>
                </a:ext>
                <a:ext uri="{FF2B5EF4-FFF2-40B4-BE49-F238E27FC236}">
                  <a16:creationId xmlns:a16="http://schemas.microsoft.com/office/drawing/2014/main" id="{00000000-0008-0000-0200-0000B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14</xdr:col>
          <xdr:colOff>0</xdr:colOff>
          <xdr:row>159</xdr:row>
          <xdr:rowOff>0</xdr:rowOff>
        </xdr:to>
        <xdr:sp macro="" textlink="">
          <xdr:nvSpPr>
            <xdr:cNvPr id="29364" name="Check Box 692" hidden="1">
              <a:extLst>
                <a:ext uri="{63B3BB69-23CF-44E3-9099-C40C66FF867C}">
                  <a14:compatExt spid="_x0000_s29364"/>
                </a:ext>
                <a:ext uri="{FF2B5EF4-FFF2-40B4-BE49-F238E27FC236}">
                  <a16:creationId xmlns:a16="http://schemas.microsoft.com/office/drawing/2014/main" id="{00000000-0008-0000-0200-0000B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14</xdr:col>
          <xdr:colOff>0</xdr:colOff>
          <xdr:row>159</xdr:row>
          <xdr:rowOff>0</xdr:rowOff>
        </xdr:to>
        <xdr:sp macro="" textlink="">
          <xdr:nvSpPr>
            <xdr:cNvPr id="29365" name="Check Box 693" hidden="1">
              <a:extLst>
                <a:ext uri="{63B3BB69-23CF-44E3-9099-C40C66FF867C}">
                  <a14:compatExt spid="_x0000_s29365"/>
                </a:ext>
                <a:ext uri="{FF2B5EF4-FFF2-40B4-BE49-F238E27FC236}">
                  <a16:creationId xmlns:a16="http://schemas.microsoft.com/office/drawing/2014/main" id="{00000000-0008-0000-0200-0000B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14</xdr:col>
          <xdr:colOff>0</xdr:colOff>
          <xdr:row>160</xdr:row>
          <xdr:rowOff>0</xdr:rowOff>
        </xdr:to>
        <xdr:sp macro="" textlink="">
          <xdr:nvSpPr>
            <xdr:cNvPr id="29366" name="Check Box 694" hidden="1">
              <a:extLst>
                <a:ext uri="{63B3BB69-23CF-44E3-9099-C40C66FF867C}">
                  <a14:compatExt spid="_x0000_s29366"/>
                </a:ext>
                <a:ext uri="{FF2B5EF4-FFF2-40B4-BE49-F238E27FC236}">
                  <a16:creationId xmlns:a16="http://schemas.microsoft.com/office/drawing/2014/main" id="{00000000-0008-0000-0200-0000B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14</xdr:col>
          <xdr:colOff>0</xdr:colOff>
          <xdr:row>160</xdr:row>
          <xdr:rowOff>0</xdr:rowOff>
        </xdr:to>
        <xdr:sp macro="" textlink="">
          <xdr:nvSpPr>
            <xdr:cNvPr id="29367" name="Check Box 695" hidden="1">
              <a:extLst>
                <a:ext uri="{63B3BB69-23CF-44E3-9099-C40C66FF867C}">
                  <a14:compatExt spid="_x0000_s29367"/>
                </a:ext>
                <a:ext uri="{FF2B5EF4-FFF2-40B4-BE49-F238E27FC236}">
                  <a16:creationId xmlns:a16="http://schemas.microsoft.com/office/drawing/2014/main" id="{00000000-0008-0000-0200-0000B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14</xdr:col>
          <xdr:colOff>0</xdr:colOff>
          <xdr:row>161</xdr:row>
          <xdr:rowOff>0</xdr:rowOff>
        </xdr:to>
        <xdr:sp macro="" textlink="">
          <xdr:nvSpPr>
            <xdr:cNvPr id="29368" name="Check Box 696" hidden="1">
              <a:extLst>
                <a:ext uri="{63B3BB69-23CF-44E3-9099-C40C66FF867C}">
                  <a14:compatExt spid="_x0000_s29368"/>
                </a:ext>
                <a:ext uri="{FF2B5EF4-FFF2-40B4-BE49-F238E27FC236}">
                  <a16:creationId xmlns:a16="http://schemas.microsoft.com/office/drawing/2014/main" id="{00000000-0008-0000-0200-0000B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14</xdr:col>
          <xdr:colOff>0</xdr:colOff>
          <xdr:row>161</xdr:row>
          <xdr:rowOff>0</xdr:rowOff>
        </xdr:to>
        <xdr:sp macro="" textlink="">
          <xdr:nvSpPr>
            <xdr:cNvPr id="29369" name="Check Box 697" hidden="1">
              <a:extLst>
                <a:ext uri="{63B3BB69-23CF-44E3-9099-C40C66FF867C}">
                  <a14:compatExt spid="_x0000_s29369"/>
                </a:ext>
                <a:ext uri="{FF2B5EF4-FFF2-40B4-BE49-F238E27FC236}">
                  <a16:creationId xmlns:a16="http://schemas.microsoft.com/office/drawing/2014/main" id="{00000000-0008-0000-0200-0000B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14</xdr:col>
          <xdr:colOff>0</xdr:colOff>
          <xdr:row>162</xdr:row>
          <xdr:rowOff>0</xdr:rowOff>
        </xdr:to>
        <xdr:sp macro="" textlink="">
          <xdr:nvSpPr>
            <xdr:cNvPr id="29370" name="Check Box 698" hidden="1">
              <a:extLst>
                <a:ext uri="{63B3BB69-23CF-44E3-9099-C40C66FF867C}">
                  <a14:compatExt spid="_x0000_s29370"/>
                </a:ext>
                <a:ext uri="{FF2B5EF4-FFF2-40B4-BE49-F238E27FC236}">
                  <a16:creationId xmlns:a16="http://schemas.microsoft.com/office/drawing/2014/main" id="{00000000-0008-0000-0200-0000B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14</xdr:col>
          <xdr:colOff>0</xdr:colOff>
          <xdr:row>162</xdr:row>
          <xdr:rowOff>0</xdr:rowOff>
        </xdr:to>
        <xdr:sp macro="" textlink="">
          <xdr:nvSpPr>
            <xdr:cNvPr id="29371" name="Check Box 699" hidden="1">
              <a:extLst>
                <a:ext uri="{63B3BB69-23CF-44E3-9099-C40C66FF867C}">
                  <a14:compatExt spid="_x0000_s29371"/>
                </a:ext>
                <a:ext uri="{FF2B5EF4-FFF2-40B4-BE49-F238E27FC236}">
                  <a16:creationId xmlns:a16="http://schemas.microsoft.com/office/drawing/2014/main" id="{00000000-0008-0000-0200-0000B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14</xdr:col>
          <xdr:colOff>0</xdr:colOff>
          <xdr:row>163</xdr:row>
          <xdr:rowOff>0</xdr:rowOff>
        </xdr:to>
        <xdr:sp macro="" textlink="">
          <xdr:nvSpPr>
            <xdr:cNvPr id="29372" name="Check Box 700" hidden="1">
              <a:extLst>
                <a:ext uri="{63B3BB69-23CF-44E3-9099-C40C66FF867C}">
                  <a14:compatExt spid="_x0000_s29372"/>
                </a:ext>
                <a:ext uri="{FF2B5EF4-FFF2-40B4-BE49-F238E27FC236}">
                  <a16:creationId xmlns:a16="http://schemas.microsoft.com/office/drawing/2014/main" id="{00000000-0008-0000-0200-0000B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14</xdr:col>
          <xdr:colOff>0</xdr:colOff>
          <xdr:row>163</xdr:row>
          <xdr:rowOff>0</xdr:rowOff>
        </xdr:to>
        <xdr:sp macro="" textlink="">
          <xdr:nvSpPr>
            <xdr:cNvPr id="29373" name="Check Box 701" hidden="1">
              <a:extLst>
                <a:ext uri="{63B3BB69-23CF-44E3-9099-C40C66FF867C}">
                  <a14:compatExt spid="_x0000_s29373"/>
                </a:ext>
                <a:ext uri="{FF2B5EF4-FFF2-40B4-BE49-F238E27FC236}">
                  <a16:creationId xmlns:a16="http://schemas.microsoft.com/office/drawing/2014/main" id="{00000000-0008-0000-0200-0000B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14</xdr:col>
          <xdr:colOff>0</xdr:colOff>
          <xdr:row>164</xdr:row>
          <xdr:rowOff>0</xdr:rowOff>
        </xdr:to>
        <xdr:sp macro="" textlink="">
          <xdr:nvSpPr>
            <xdr:cNvPr id="29374" name="Check Box 702" hidden="1">
              <a:extLst>
                <a:ext uri="{63B3BB69-23CF-44E3-9099-C40C66FF867C}">
                  <a14:compatExt spid="_x0000_s29374"/>
                </a:ext>
                <a:ext uri="{FF2B5EF4-FFF2-40B4-BE49-F238E27FC236}">
                  <a16:creationId xmlns:a16="http://schemas.microsoft.com/office/drawing/2014/main" id="{00000000-0008-0000-0200-0000B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14</xdr:col>
          <xdr:colOff>0</xdr:colOff>
          <xdr:row>164</xdr:row>
          <xdr:rowOff>0</xdr:rowOff>
        </xdr:to>
        <xdr:sp macro="" textlink="">
          <xdr:nvSpPr>
            <xdr:cNvPr id="29375" name="Check Box 703" hidden="1">
              <a:extLst>
                <a:ext uri="{63B3BB69-23CF-44E3-9099-C40C66FF867C}">
                  <a14:compatExt spid="_x0000_s29375"/>
                </a:ext>
                <a:ext uri="{FF2B5EF4-FFF2-40B4-BE49-F238E27FC236}">
                  <a16:creationId xmlns:a16="http://schemas.microsoft.com/office/drawing/2014/main" id="{00000000-0008-0000-0200-0000B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14</xdr:col>
          <xdr:colOff>0</xdr:colOff>
          <xdr:row>165</xdr:row>
          <xdr:rowOff>0</xdr:rowOff>
        </xdr:to>
        <xdr:sp macro="" textlink="">
          <xdr:nvSpPr>
            <xdr:cNvPr id="29376" name="Check Box 704" hidden="1">
              <a:extLst>
                <a:ext uri="{63B3BB69-23CF-44E3-9099-C40C66FF867C}">
                  <a14:compatExt spid="_x0000_s29376"/>
                </a:ext>
                <a:ext uri="{FF2B5EF4-FFF2-40B4-BE49-F238E27FC236}">
                  <a16:creationId xmlns:a16="http://schemas.microsoft.com/office/drawing/2014/main" id="{00000000-0008-0000-0200-0000C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14</xdr:col>
          <xdr:colOff>0</xdr:colOff>
          <xdr:row>165</xdr:row>
          <xdr:rowOff>0</xdr:rowOff>
        </xdr:to>
        <xdr:sp macro="" textlink="">
          <xdr:nvSpPr>
            <xdr:cNvPr id="29377" name="Check Box 705" hidden="1">
              <a:extLst>
                <a:ext uri="{63B3BB69-23CF-44E3-9099-C40C66FF867C}">
                  <a14:compatExt spid="_x0000_s29377"/>
                </a:ext>
                <a:ext uri="{FF2B5EF4-FFF2-40B4-BE49-F238E27FC236}">
                  <a16:creationId xmlns:a16="http://schemas.microsoft.com/office/drawing/2014/main" id="{00000000-0008-0000-0200-0000C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14</xdr:col>
          <xdr:colOff>0</xdr:colOff>
          <xdr:row>166</xdr:row>
          <xdr:rowOff>0</xdr:rowOff>
        </xdr:to>
        <xdr:sp macro="" textlink="">
          <xdr:nvSpPr>
            <xdr:cNvPr id="29378" name="Check Box 706" hidden="1">
              <a:extLst>
                <a:ext uri="{63B3BB69-23CF-44E3-9099-C40C66FF867C}">
                  <a14:compatExt spid="_x0000_s29378"/>
                </a:ext>
                <a:ext uri="{FF2B5EF4-FFF2-40B4-BE49-F238E27FC236}">
                  <a16:creationId xmlns:a16="http://schemas.microsoft.com/office/drawing/2014/main" id="{00000000-0008-0000-0200-0000C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14</xdr:col>
          <xdr:colOff>0</xdr:colOff>
          <xdr:row>166</xdr:row>
          <xdr:rowOff>0</xdr:rowOff>
        </xdr:to>
        <xdr:sp macro="" textlink="">
          <xdr:nvSpPr>
            <xdr:cNvPr id="29379" name="Check Box 707" hidden="1">
              <a:extLst>
                <a:ext uri="{63B3BB69-23CF-44E3-9099-C40C66FF867C}">
                  <a14:compatExt spid="_x0000_s29379"/>
                </a:ext>
                <a:ext uri="{FF2B5EF4-FFF2-40B4-BE49-F238E27FC236}">
                  <a16:creationId xmlns:a16="http://schemas.microsoft.com/office/drawing/2014/main" id="{00000000-0008-0000-0200-0000C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166</xdr:row>
          <xdr:rowOff>0</xdr:rowOff>
        </xdr:from>
        <xdr:to>
          <xdr:col>14</xdr:col>
          <xdr:colOff>0</xdr:colOff>
          <xdr:row>167</xdr:row>
          <xdr:rowOff>0</xdr:rowOff>
        </xdr:to>
        <xdr:sp macro="" textlink="">
          <xdr:nvSpPr>
            <xdr:cNvPr id="29380" name="Check Box 708" hidden="1">
              <a:extLst>
                <a:ext uri="{63B3BB69-23CF-44E3-9099-C40C66FF867C}">
                  <a14:compatExt spid="_x0000_s29380"/>
                </a:ext>
                <a:ext uri="{FF2B5EF4-FFF2-40B4-BE49-F238E27FC236}">
                  <a16:creationId xmlns:a16="http://schemas.microsoft.com/office/drawing/2014/main" id="{00000000-0008-0000-0200-0000C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166</xdr:row>
          <xdr:rowOff>0</xdr:rowOff>
        </xdr:from>
        <xdr:to>
          <xdr:col>14</xdr:col>
          <xdr:colOff>0</xdr:colOff>
          <xdr:row>167</xdr:row>
          <xdr:rowOff>0</xdr:rowOff>
        </xdr:to>
        <xdr:sp macro="" textlink="">
          <xdr:nvSpPr>
            <xdr:cNvPr id="29381" name="Check Box 709" hidden="1">
              <a:extLst>
                <a:ext uri="{63B3BB69-23CF-44E3-9099-C40C66FF867C}">
                  <a14:compatExt spid="_x0000_s29381"/>
                </a:ext>
                <a:ext uri="{FF2B5EF4-FFF2-40B4-BE49-F238E27FC236}">
                  <a16:creationId xmlns:a16="http://schemas.microsoft.com/office/drawing/2014/main" id="{00000000-0008-0000-0200-0000C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167</xdr:row>
          <xdr:rowOff>0</xdr:rowOff>
        </xdr:from>
        <xdr:to>
          <xdr:col>14</xdr:col>
          <xdr:colOff>0</xdr:colOff>
          <xdr:row>168</xdr:row>
          <xdr:rowOff>0</xdr:rowOff>
        </xdr:to>
        <xdr:sp macro="" textlink="">
          <xdr:nvSpPr>
            <xdr:cNvPr id="29382" name="Check Box 710" hidden="1">
              <a:extLst>
                <a:ext uri="{63B3BB69-23CF-44E3-9099-C40C66FF867C}">
                  <a14:compatExt spid="_x0000_s29382"/>
                </a:ext>
                <a:ext uri="{FF2B5EF4-FFF2-40B4-BE49-F238E27FC236}">
                  <a16:creationId xmlns:a16="http://schemas.microsoft.com/office/drawing/2014/main" id="{00000000-0008-0000-0200-0000C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167</xdr:row>
          <xdr:rowOff>0</xdr:rowOff>
        </xdr:from>
        <xdr:to>
          <xdr:col>14</xdr:col>
          <xdr:colOff>0</xdr:colOff>
          <xdr:row>168</xdr:row>
          <xdr:rowOff>0</xdr:rowOff>
        </xdr:to>
        <xdr:sp macro="" textlink="">
          <xdr:nvSpPr>
            <xdr:cNvPr id="29383" name="Check Box 711" hidden="1">
              <a:extLst>
                <a:ext uri="{63B3BB69-23CF-44E3-9099-C40C66FF867C}">
                  <a14:compatExt spid="_x0000_s29383"/>
                </a:ext>
                <a:ext uri="{FF2B5EF4-FFF2-40B4-BE49-F238E27FC236}">
                  <a16:creationId xmlns:a16="http://schemas.microsoft.com/office/drawing/2014/main" id="{00000000-0008-0000-0200-0000C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168</xdr:row>
          <xdr:rowOff>0</xdr:rowOff>
        </xdr:from>
        <xdr:to>
          <xdr:col>14</xdr:col>
          <xdr:colOff>0</xdr:colOff>
          <xdr:row>169</xdr:row>
          <xdr:rowOff>0</xdr:rowOff>
        </xdr:to>
        <xdr:sp macro="" textlink="">
          <xdr:nvSpPr>
            <xdr:cNvPr id="29384" name="Check Box 712" hidden="1">
              <a:extLst>
                <a:ext uri="{63B3BB69-23CF-44E3-9099-C40C66FF867C}">
                  <a14:compatExt spid="_x0000_s29384"/>
                </a:ext>
                <a:ext uri="{FF2B5EF4-FFF2-40B4-BE49-F238E27FC236}">
                  <a16:creationId xmlns:a16="http://schemas.microsoft.com/office/drawing/2014/main" id="{00000000-0008-0000-0200-0000C8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168</xdr:row>
          <xdr:rowOff>0</xdr:rowOff>
        </xdr:from>
        <xdr:to>
          <xdr:col>14</xdr:col>
          <xdr:colOff>0</xdr:colOff>
          <xdr:row>169</xdr:row>
          <xdr:rowOff>0</xdr:rowOff>
        </xdr:to>
        <xdr:sp macro="" textlink="">
          <xdr:nvSpPr>
            <xdr:cNvPr id="29385" name="Check Box 713" hidden="1">
              <a:extLst>
                <a:ext uri="{63B3BB69-23CF-44E3-9099-C40C66FF867C}">
                  <a14:compatExt spid="_x0000_s29385"/>
                </a:ext>
                <a:ext uri="{FF2B5EF4-FFF2-40B4-BE49-F238E27FC236}">
                  <a16:creationId xmlns:a16="http://schemas.microsoft.com/office/drawing/2014/main" id="{00000000-0008-0000-0200-0000C9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169</xdr:row>
          <xdr:rowOff>0</xdr:rowOff>
        </xdr:from>
        <xdr:to>
          <xdr:col>14</xdr:col>
          <xdr:colOff>0</xdr:colOff>
          <xdr:row>170</xdr:row>
          <xdr:rowOff>0</xdr:rowOff>
        </xdr:to>
        <xdr:sp macro="" textlink="">
          <xdr:nvSpPr>
            <xdr:cNvPr id="29386" name="Check Box 714" hidden="1">
              <a:extLst>
                <a:ext uri="{63B3BB69-23CF-44E3-9099-C40C66FF867C}">
                  <a14:compatExt spid="_x0000_s29386"/>
                </a:ext>
                <a:ext uri="{FF2B5EF4-FFF2-40B4-BE49-F238E27FC236}">
                  <a16:creationId xmlns:a16="http://schemas.microsoft.com/office/drawing/2014/main" id="{00000000-0008-0000-0200-0000CA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169</xdr:row>
          <xdr:rowOff>0</xdr:rowOff>
        </xdr:from>
        <xdr:to>
          <xdr:col>14</xdr:col>
          <xdr:colOff>0</xdr:colOff>
          <xdr:row>170</xdr:row>
          <xdr:rowOff>0</xdr:rowOff>
        </xdr:to>
        <xdr:sp macro="" textlink="">
          <xdr:nvSpPr>
            <xdr:cNvPr id="29387" name="Check Box 715" hidden="1">
              <a:extLst>
                <a:ext uri="{63B3BB69-23CF-44E3-9099-C40C66FF867C}">
                  <a14:compatExt spid="_x0000_s29387"/>
                </a:ext>
                <a:ext uri="{FF2B5EF4-FFF2-40B4-BE49-F238E27FC236}">
                  <a16:creationId xmlns:a16="http://schemas.microsoft.com/office/drawing/2014/main" id="{00000000-0008-0000-0200-0000CB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170</xdr:row>
          <xdr:rowOff>0</xdr:rowOff>
        </xdr:from>
        <xdr:to>
          <xdr:col>14</xdr:col>
          <xdr:colOff>0</xdr:colOff>
          <xdr:row>171</xdr:row>
          <xdr:rowOff>0</xdr:rowOff>
        </xdr:to>
        <xdr:sp macro="" textlink="">
          <xdr:nvSpPr>
            <xdr:cNvPr id="29388" name="Check Box 716" hidden="1">
              <a:extLst>
                <a:ext uri="{63B3BB69-23CF-44E3-9099-C40C66FF867C}">
                  <a14:compatExt spid="_x0000_s29388"/>
                </a:ext>
                <a:ext uri="{FF2B5EF4-FFF2-40B4-BE49-F238E27FC236}">
                  <a16:creationId xmlns:a16="http://schemas.microsoft.com/office/drawing/2014/main" id="{00000000-0008-0000-0200-0000CC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170</xdr:row>
          <xdr:rowOff>0</xdr:rowOff>
        </xdr:from>
        <xdr:to>
          <xdr:col>14</xdr:col>
          <xdr:colOff>0</xdr:colOff>
          <xdr:row>171</xdr:row>
          <xdr:rowOff>0</xdr:rowOff>
        </xdr:to>
        <xdr:sp macro="" textlink="">
          <xdr:nvSpPr>
            <xdr:cNvPr id="29389" name="Check Box 717" hidden="1">
              <a:extLst>
                <a:ext uri="{63B3BB69-23CF-44E3-9099-C40C66FF867C}">
                  <a14:compatExt spid="_x0000_s29389"/>
                </a:ext>
                <a:ext uri="{FF2B5EF4-FFF2-40B4-BE49-F238E27FC236}">
                  <a16:creationId xmlns:a16="http://schemas.microsoft.com/office/drawing/2014/main" id="{00000000-0008-0000-0200-0000CD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14</xdr:col>
          <xdr:colOff>0</xdr:colOff>
          <xdr:row>172</xdr:row>
          <xdr:rowOff>0</xdr:rowOff>
        </xdr:to>
        <xdr:sp macro="" textlink="">
          <xdr:nvSpPr>
            <xdr:cNvPr id="29390" name="Check Box 718" hidden="1">
              <a:extLst>
                <a:ext uri="{63B3BB69-23CF-44E3-9099-C40C66FF867C}">
                  <a14:compatExt spid="_x0000_s29390"/>
                </a:ext>
                <a:ext uri="{FF2B5EF4-FFF2-40B4-BE49-F238E27FC236}">
                  <a16:creationId xmlns:a16="http://schemas.microsoft.com/office/drawing/2014/main" id="{00000000-0008-0000-0200-0000CE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14</xdr:col>
          <xdr:colOff>0</xdr:colOff>
          <xdr:row>172</xdr:row>
          <xdr:rowOff>0</xdr:rowOff>
        </xdr:to>
        <xdr:sp macro="" textlink="">
          <xdr:nvSpPr>
            <xdr:cNvPr id="29391" name="Check Box 719" hidden="1">
              <a:extLst>
                <a:ext uri="{63B3BB69-23CF-44E3-9099-C40C66FF867C}">
                  <a14:compatExt spid="_x0000_s29391"/>
                </a:ext>
                <a:ext uri="{FF2B5EF4-FFF2-40B4-BE49-F238E27FC236}">
                  <a16:creationId xmlns:a16="http://schemas.microsoft.com/office/drawing/2014/main" id="{00000000-0008-0000-0200-0000CF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14</xdr:col>
          <xdr:colOff>0</xdr:colOff>
          <xdr:row>173</xdr:row>
          <xdr:rowOff>0</xdr:rowOff>
        </xdr:to>
        <xdr:sp macro="" textlink="">
          <xdr:nvSpPr>
            <xdr:cNvPr id="29392" name="Check Box 720" hidden="1">
              <a:extLst>
                <a:ext uri="{63B3BB69-23CF-44E3-9099-C40C66FF867C}">
                  <a14:compatExt spid="_x0000_s29392"/>
                </a:ext>
                <a:ext uri="{FF2B5EF4-FFF2-40B4-BE49-F238E27FC236}">
                  <a16:creationId xmlns:a16="http://schemas.microsoft.com/office/drawing/2014/main" id="{00000000-0008-0000-0200-0000D0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14</xdr:col>
          <xdr:colOff>0</xdr:colOff>
          <xdr:row>173</xdr:row>
          <xdr:rowOff>0</xdr:rowOff>
        </xdr:to>
        <xdr:sp macro="" textlink="">
          <xdr:nvSpPr>
            <xdr:cNvPr id="29393" name="Check Box 721" hidden="1">
              <a:extLst>
                <a:ext uri="{63B3BB69-23CF-44E3-9099-C40C66FF867C}">
                  <a14:compatExt spid="_x0000_s29393"/>
                </a:ext>
                <a:ext uri="{FF2B5EF4-FFF2-40B4-BE49-F238E27FC236}">
                  <a16:creationId xmlns:a16="http://schemas.microsoft.com/office/drawing/2014/main" id="{00000000-0008-0000-0200-0000D1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173</xdr:row>
          <xdr:rowOff>0</xdr:rowOff>
        </xdr:from>
        <xdr:to>
          <xdr:col>14</xdr:col>
          <xdr:colOff>0</xdr:colOff>
          <xdr:row>174</xdr:row>
          <xdr:rowOff>0</xdr:rowOff>
        </xdr:to>
        <xdr:sp macro="" textlink="">
          <xdr:nvSpPr>
            <xdr:cNvPr id="29394" name="Check Box 722" hidden="1">
              <a:extLst>
                <a:ext uri="{63B3BB69-23CF-44E3-9099-C40C66FF867C}">
                  <a14:compatExt spid="_x0000_s29394"/>
                </a:ext>
                <a:ext uri="{FF2B5EF4-FFF2-40B4-BE49-F238E27FC236}">
                  <a16:creationId xmlns:a16="http://schemas.microsoft.com/office/drawing/2014/main" id="{00000000-0008-0000-0200-0000D2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173</xdr:row>
          <xdr:rowOff>0</xdr:rowOff>
        </xdr:from>
        <xdr:to>
          <xdr:col>14</xdr:col>
          <xdr:colOff>0</xdr:colOff>
          <xdr:row>174</xdr:row>
          <xdr:rowOff>0</xdr:rowOff>
        </xdr:to>
        <xdr:sp macro="" textlink="">
          <xdr:nvSpPr>
            <xdr:cNvPr id="29395" name="Check Box 723" hidden="1">
              <a:extLst>
                <a:ext uri="{63B3BB69-23CF-44E3-9099-C40C66FF867C}">
                  <a14:compatExt spid="_x0000_s29395"/>
                </a:ext>
                <a:ext uri="{FF2B5EF4-FFF2-40B4-BE49-F238E27FC236}">
                  <a16:creationId xmlns:a16="http://schemas.microsoft.com/office/drawing/2014/main" id="{00000000-0008-0000-0200-0000D3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174</xdr:row>
          <xdr:rowOff>0</xdr:rowOff>
        </xdr:from>
        <xdr:to>
          <xdr:col>14</xdr:col>
          <xdr:colOff>0</xdr:colOff>
          <xdr:row>175</xdr:row>
          <xdr:rowOff>0</xdr:rowOff>
        </xdr:to>
        <xdr:sp macro="" textlink="">
          <xdr:nvSpPr>
            <xdr:cNvPr id="29396" name="Check Box 724" hidden="1">
              <a:extLst>
                <a:ext uri="{63B3BB69-23CF-44E3-9099-C40C66FF867C}">
                  <a14:compatExt spid="_x0000_s29396"/>
                </a:ext>
                <a:ext uri="{FF2B5EF4-FFF2-40B4-BE49-F238E27FC236}">
                  <a16:creationId xmlns:a16="http://schemas.microsoft.com/office/drawing/2014/main" id="{00000000-0008-0000-0200-0000D4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174</xdr:row>
          <xdr:rowOff>0</xdr:rowOff>
        </xdr:from>
        <xdr:to>
          <xdr:col>14</xdr:col>
          <xdr:colOff>0</xdr:colOff>
          <xdr:row>175</xdr:row>
          <xdr:rowOff>0</xdr:rowOff>
        </xdr:to>
        <xdr:sp macro="" textlink="">
          <xdr:nvSpPr>
            <xdr:cNvPr id="29397" name="Check Box 725" hidden="1">
              <a:extLst>
                <a:ext uri="{63B3BB69-23CF-44E3-9099-C40C66FF867C}">
                  <a14:compatExt spid="_x0000_s29397"/>
                </a:ext>
                <a:ext uri="{FF2B5EF4-FFF2-40B4-BE49-F238E27FC236}">
                  <a16:creationId xmlns:a16="http://schemas.microsoft.com/office/drawing/2014/main" id="{00000000-0008-0000-0200-0000D5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175</xdr:row>
          <xdr:rowOff>0</xdr:rowOff>
        </xdr:from>
        <xdr:to>
          <xdr:col>14</xdr:col>
          <xdr:colOff>0</xdr:colOff>
          <xdr:row>176</xdr:row>
          <xdr:rowOff>0</xdr:rowOff>
        </xdr:to>
        <xdr:sp macro="" textlink="">
          <xdr:nvSpPr>
            <xdr:cNvPr id="29398" name="Check Box 726" hidden="1">
              <a:extLst>
                <a:ext uri="{63B3BB69-23CF-44E3-9099-C40C66FF867C}">
                  <a14:compatExt spid="_x0000_s29398"/>
                </a:ext>
                <a:ext uri="{FF2B5EF4-FFF2-40B4-BE49-F238E27FC236}">
                  <a16:creationId xmlns:a16="http://schemas.microsoft.com/office/drawing/2014/main" id="{00000000-0008-0000-0200-0000D6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175</xdr:row>
          <xdr:rowOff>0</xdr:rowOff>
        </xdr:from>
        <xdr:to>
          <xdr:col>14</xdr:col>
          <xdr:colOff>0</xdr:colOff>
          <xdr:row>176</xdr:row>
          <xdr:rowOff>0</xdr:rowOff>
        </xdr:to>
        <xdr:sp macro="" textlink="">
          <xdr:nvSpPr>
            <xdr:cNvPr id="29399" name="Check Box 727" hidden="1">
              <a:extLst>
                <a:ext uri="{63B3BB69-23CF-44E3-9099-C40C66FF867C}">
                  <a14:compatExt spid="_x0000_s29399"/>
                </a:ext>
                <a:ext uri="{FF2B5EF4-FFF2-40B4-BE49-F238E27FC236}">
                  <a16:creationId xmlns:a16="http://schemas.microsoft.com/office/drawing/2014/main" id="{00000000-0008-0000-0200-0000D77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25</xdr:col>
          <xdr:colOff>0</xdr:colOff>
          <xdr:row>32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3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0</xdr:rowOff>
        </xdr:from>
        <xdr:to>
          <xdr:col>25</xdr:col>
          <xdr:colOff>0</xdr:colOff>
          <xdr:row>103</xdr:row>
          <xdr:rowOff>0</xdr:rowOff>
        </xdr:to>
        <xdr:sp macro="" textlink="">
          <xdr:nvSpPr>
            <xdr:cNvPr id="37104" name="Check Box 240" hidden="1">
              <a:extLst>
                <a:ext uri="{63B3BB69-23CF-44E3-9099-C40C66FF867C}">
                  <a14:compatExt spid="_x0000_s37104"/>
                </a:ext>
                <a:ext uri="{FF2B5EF4-FFF2-40B4-BE49-F238E27FC236}">
                  <a16:creationId xmlns:a16="http://schemas.microsoft.com/office/drawing/2014/main" id="{00000000-0008-0000-0300-0000F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25</xdr:col>
          <xdr:colOff>0</xdr:colOff>
          <xdr:row>33</xdr:row>
          <xdr:rowOff>0</xdr:rowOff>
        </xdr:to>
        <xdr:sp macro="" textlink="">
          <xdr:nvSpPr>
            <xdr:cNvPr id="37353" name="Check Box 489" hidden="1">
              <a:extLst>
                <a:ext uri="{63B3BB69-23CF-44E3-9099-C40C66FF867C}">
                  <a14:compatExt spid="_x0000_s37353"/>
                </a:ext>
                <a:ext uri="{FF2B5EF4-FFF2-40B4-BE49-F238E27FC236}">
                  <a16:creationId xmlns:a16="http://schemas.microsoft.com/office/drawing/2014/main" id="{00000000-0008-0000-0300-0000E9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25</xdr:col>
          <xdr:colOff>0</xdr:colOff>
          <xdr:row>34</xdr:row>
          <xdr:rowOff>0</xdr:rowOff>
        </xdr:to>
        <xdr:sp macro="" textlink="">
          <xdr:nvSpPr>
            <xdr:cNvPr id="37358" name="Check Box 494" hidden="1">
              <a:extLst>
                <a:ext uri="{63B3BB69-23CF-44E3-9099-C40C66FF867C}">
                  <a14:compatExt spid="_x0000_s37358"/>
                </a:ext>
                <a:ext uri="{FF2B5EF4-FFF2-40B4-BE49-F238E27FC236}">
                  <a16:creationId xmlns:a16="http://schemas.microsoft.com/office/drawing/2014/main" id="{00000000-0008-0000-0300-0000EE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25</xdr:col>
          <xdr:colOff>0</xdr:colOff>
          <xdr:row>35</xdr:row>
          <xdr:rowOff>0</xdr:rowOff>
        </xdr:to>
        <xdr:sp macro="" textlink="">
          <xdr:nvSpPr>
            <xdr:cNvPr id="37361" name="Check Box 497" hidden="1">
              <a:extLst>
                <a:ext uri="{63B3BB69-23CF-44E3-9099-C40C66FF867C}">
                  <a14:compatExt spid="_x0000_s37361"/>
                </a:ext>
                <a:ext uri="{FF2B5EF4-FFF2-40B4-BE49-F238E27FC236}">
                  <a16:creationId xmlns:a16="http://schemas.microsoft.com/office/drawing/2014/main" id="{00000000-0008-0000-0300-0000F1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0</xdr:rowOff>
        </xdr:from>
        <xdr:to>
          <xdr:col>25</xdr:col>
          <xdr:colOff>0</xdr:colOff>
          <xdr:row>36</xdr:row>
          <xdr:rowOff>0</xdr:rowOff>
        </xdr:to>
        <xdr:sp macro="" textlink="">
          <xdr:nvSpPr>
            <xdr:cNvPr id="37364" name="Check Box 500" hidden="1">
              <a:extLst>
                <a:ext uri="{63B3BB69-23CF-44E3-9099-C40C66FF867C}">
                  <a14:compatExt spid="_x0000_s37364"/>
                </a:ext>
                <a:ext uri="{FF2B5EF4-FFF2-40B4-BE49-F238E27FC236}">
                  <a16:creationId xmlns:a16="http://schemas.microsoft.com/office/drawing/2014/main" id="{00000000-0008-0000-0300-0000F4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25</xdr:col>
          <xdr:colOff>0</xdr:colOff>
          <xdr:row>37</xdr:row>
          <xdr:rowOff>0</xdr:rowOff>
        </xdr:to>
        <xdr:sp macro="" textlink="">
          <xdr:nvSpPr>
            <xdr:cNvPr id="37367" name="Check Box 503" hidden="1">
              <a:extLst>
                <a:ext uri="{63B3BB69-23CF-44E3-9099-C40C66FF867C}">
                  <a14:compatExt spid="_x0000_s37367"/>
                </a:ext>
                <a:ext uri="{FF2B5EF4-FFF2-40B4-BE49-F238E27FC236}">
                  <a16:creationId xmlns:a16="http://schemas.microsoft.com/office/drawing/2014/main" id="{00000000-0008-0000-0300-0000F7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0</xdr:rowOff>
        </xdr:from>
        <xdr:to>
          <xdr:col>25</xdr:col>
          <xdr:colOff>0</xdr:colOff>
          <xdr:row>38</xdr:row>
          <xdr:rowOff>0</xdr:rowOff>
        </xdr:to>
        <xdr:sp macro="" textlink="">
          <xdr:nvSpPr>
            <xdr:cNvPr id="37370" name="Check Box 506" hidden="1">
              <a:extLst>
                <a:ext uri="{63B3BB69-23CF-44E3-9099-C40C66FF867C}">
                  <a14:compatExt spid="_x0000_s37370"/>
                </a:ext>
                <a:ext uri="{FF2B5EF4-FFF2-40B4-BE49-F238E27FC236}">
                  <a16:creationId xmlns:a16="http://schemas.microsoft.com/office/drawing/2014/main" id="{00000000-0008-0000-0300-0000FA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25</xdr:col>
          <xdr:colOff>0</xdr:colOff>
          <xdr:row>39</xdr:row>
          <xdr:rowOff>0</xdr:rowOff>
        </xdr:to>
        <xdr:sp macro="" textlink="">
          <xdr:nvSpPr>
            <xdr:cNvPr id="37373" name="Check Box 509" hidden="1">
              <a:extLst>
                <a:ext uri="{63B3BB69-23CF-44E3-9099-C40C66FF867C}">
                  <a14:compatExt spid="_x0000_s37373"/>
                </a:ext>
                <a:ext uri="{FF2B5EF4-FFF2-40B4-BE49-F238E27FC236}">
                  <a16:creationId xmlns:a16="http://schemas.microsoft.com/office/drawing/2014/main" id="{00000000-0008-0000-0300-0000FD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0</xdr:rowOff>
        </xdr:from>
        <xdr:to>
          <xdr:col>25</xdr:col>
          <xdr:colOff>0</xdr:colOff>
          <xdr:row>40</xdr:row>
          <xdr:rowOff>0</xdr:rowOff>
        </xdr:to>
        <xdr:sp macro="" textlink="">
          <xdr:nvSpPr>
            <xdr:cNvPr id="37376" name="Check Box 512" hidden="1">
              <a:extLst>
                <a:ext uri="{63B3BB69-23CF-44E3-9099-C40C66FF867C}">
                  <a14:compatExt spid="_x0000_s37376"/>
                </a:ext>
                <a:ext uri="{FF2B5EF4-FFF2-40B4-BE49-F238E27FC236}">
                  <a16:creationId xmlns:a16="http://schemas.microsoft.com/office/drawing/2014/main" id="{00000000-0008-0000-0300-00000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25</xdr:col>
          <xdr:colOff>0</xdr:colOff>
          <xdr:row>41</xdr:row>
          <xdr:rowOff>0</xdr:rowOff>
        </xdr:to>
        <xdr:sp macro="" textlink="">
          <xdr:nvSpPr>
            <xdr:cNvPr id="37379" name="Check Box 515" hidden="1">
              <a:extLst>
                <a:ext uri="{63B3BB69-23CF-44E3-9099-C40C66FF867C}">
                  <a14:compatExt spid="_x0000_s37379"/>
                </a:ext>
                <a:ext uri="{FF2B5EF4-FFF2-40B4-BE49-F238E27FC236}">
                  <a16:creationId xmlns:a16="http://schemas.microsoft.com/office/drawing/2014/main" id="{00000000-0008-0000-0300-00000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0</xdr:rowOff>
        </xdr:from>
        <xdr:to>
          <xdr:col>25</xdr:col>
          <xdr:colOff>0</xdr:colOff>
          <xdr:row>42</xdr:row>
          <xdr:rowOff>0</xdr:rowOff>
        </xdr:to>
        <xdr:sp macro="" textlink="">
          <xdr:nvSpPr>
            <xdr:cNvPr id="37382" name="Check Box 518" hidden="1">
              <a:extLst>
                <a:ext uri="{63B3BB69-23CF-44E3-9099-C40C66FF867C}">
                  <a14:compatExt spid="_x0000_s37382"/>
                </a:ext>
                <a:ext uri="{FF2B5EF4-FFF2-40B4-BE49-F238E27FC236}">
                  <a16:creationId xmlns:a16="http://schemas.microsoft.com/office/drawing/2014/main" id="{00000000-0008-0000-0300-00000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0</xdr:rowOff>
        </xdr:from>
        <xdr:to>
          <xdr:col>25</xdr:col>
          <xdr:colOff>0</xdr:colOff>
          <xdr:row>43</xdr:row>
          <xdr:rowOff>0</xdr:rowOff>
        </xdr:to>
        <xdr:sp macro="" textlink="">
          <xdr:nvSpPr>
            <xdr:cNvPr id="37385" name="Check Box 521" hidden="1">
              <a:extLst>
                <a:ext uri="{63B3BB69-23CF-44E3-9099-C40C66FF867C}">
                  <a14:compatExt spid="_x0000_s37385"/>
                </a:ext>
                <a:ext uri="{FF2B5EF4-FFF2-40B4-BE49-F238E27FC236}">
                  <a16:creationId xmlns:a16="http://schemas.microsoft.com/office/drawing/2014/main" id="{00000000-0008-0000-0300-00000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0</xdr:rowOff>
        </xdr:from>
        <xdr:to>
          <xdr:col>25</xdr:col>
          <xdr:colOff>0</xdr:colOff>
          <xdr:row>44</xdr:row>
          <xdr:rowOff>0</xdr:rowOff>
        </xdr:to>
        <xdr:sp macro="" textlink="">
          <xdr:nvSpPr>
            <xdr:cNvPr id="37388" name="Check Box 524" hidden="1">
              <a:extLst>
                <a:ext uri="{63B3BB69-23CF-44E3-9099-C40C66FF867C}">
                  <a14:compatExt spid="_x0000_s37388"/>
                </a:ext>
                <a:ext uri="{FF2B5EF4-FFF2-40B4-BE49-F238E27FC236}">
                  <a16:creationId xmlns:a16="http://schemas.microsoft.com/office/drawing/2014/main" id="{00000000-0008-0000-0300-00000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44</xdr:row>
          <xdr:rowOff>0</xdr:rowOff>
        </xdr:from>
        <xdr:to>
          <xdr:col>25</xdr:col>
          <xdr:colOff>0</xdr:colOff>
          <xdr:row>45</xdr:row>
          <xdr:rowOff>0</xdr:rowOff>
        </xdr:to>
        <xdr:sp macro="" textlink="">
          <xdr:nvSpPr>
            <xdr:cNvPr id="37391" name="Check Box 527" hidden="1">
              <a:extLst>
                <a:ext uri="{63B3BB69-23CF-44E3-9099-C40C66FF867C}">
                  <a14:compatExt spid="_x0000_s37391"/>
                </a:ext>
                <a:ext uri="{FF2B5EF4-FFF2-40B4-BE49-F238E27FC236}">
                  <a16:creationId xmlns:a16="http://schemas.microsoft.com/office/drawing/2014/main" id="{00000000-0008-0000-0300-00000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25</xdr:col>
          <xdr:colOff>0</xdr:colOff>
          <xdr:row>47</xdr:row>
          <xdr:rowOff>0</xdr:rowOff>
        </xdr:to>
        <xdr:sp macro="" textlink="">
          <xdr:nvSpPr>
            <xdr:cNvPr id="37397" name="Check Box 533" hidden="1">
              <a:extLst>
                <a:ext uri="{63B3BB69-23CF-44E3-9099-C40C66FF867C}">
                  <a14:compatExt spid="_x0000_s37397"/>
                </a:ext>
                <a:ext uri="{FF2B5EF4-FFF2-40B4-BE49-F238E27FC236}">
                  <a16:creationId xmlns:a16="http://schemas.microsoft.com/office/drawing/2014/main" id="{00000000-0008-0000-0300-00001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25</xdr:col>
          <xdr:colOff>0</xdr:colOff>
          <xdr:row>48</xdr:row>
          <xdr:rowOff>0</xdr:rowOff>
        </xdr:to>
        <xdr:sp macro="" textlink="">
          <xdr:nvSpPr>
            <xdr:cNvPr id="37400" name="Check Box 536" hidden="1">
              <a:extLst>
                <a:ext uri="{63B3BB69-23CF-44E3-9099-C40C66FF867C}">
                  <a14:compatExt spid="_x0000_s37400"/>
                </a:ext>
                <a:ext uri="{FF2B5EF4-FFF2-40B4-BE49-F238E27FC236}">
                  <a16:creationId xmlns:a16="http://schemas.microsoft.com/office/drawing/2014/main" id="{00000000-0008-0000-0300-00001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180975</xdr:rowOff>
        </xdr:from>
        <xdr:to>
          <xdr:col>25</xdr:col>
          <xdr:colOff>0</xdr:colOff>
          <xdr:row>49</xdr:row>
          <xdr:rowOff>0</xdr:rowOff>
        </xdr:to>
        <xdr:sp macro="" textlink="">
          <xdr:nvSpPr>
            <xdr:cNvPr id="37402" name="Check Box 538" hidden="1">
              <a:extLst>
                <a:ext uri="{63B3BB69-23CF-44E3-9099-C40C66FF867C}">
                  <a14:compatExt spid="_x0000_s37402"/>
                </a:ext>
                <a:ext uri="{FF2B5EF4-FFF2-40B4-BE49-F238E27FC236}">
                  <a16:creationId xmlns:a16="http://schemas.microsoft.com/office/drawing/2014/main" id="{00000000-0008-0000-0300-00001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31</xdr:row>
          <xdr:rowOff>0</xdr:rowOff>
        </xdr:from>
        <xdr:to>
          <xdr:col>28</xdr:col>
          <xdr:colOff>0</xdr:colOff>
          <xdr:row>32</xdr:row>
          <xdr:rowOff>0</xdr:rowOff>
        </xdr:to>
        <xdr:sp macro="" textlink="">
          <xdr:nvSpPr>
            <xdr:cNvPr id="37403" name="Check Box 539" hidden="1">
              <a:extLst>
                <a:ext uri="{63B3BB69-23CF-44E3-9099-C40C66FF867C}">
                  <a14:compatExt spid="_x0000_s37403"/>
                </a:ext>
                <a:ext uri="{FF2B5EF4-FFF2-40B4-BE49-F238E27FC236}">
                  <a16:creationId xmlns:a16="http://schemas.microsoft.com/office/drawing/2014/main" id="{00000000-0008-0000-0300-00001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32</xdr:row>
          <xdr:rowOff>0</xdr:rowOff>
        </xdr:from>
        <xdr:to>
          <xdr:col>28</xdr:col>
          <xdr:colOff>0</xdr:colOff>
          <xdr:row>33</xdr:row>
          <xdr:rowOff>0</xdr:rowOff>
        </xdr:to>
        <xdr:sp macro="" textlink="">
          <xdr:nvSpPr>
            <xdr:cNvPr id="37405" name="Check Box 541" hidden="1">
              <a:extLst>
                <a:ext uri="{63B3BB69-23CF-44E3-9099-C40C66FF867C}">
                  <a14:compatExt spid="_x0000_s37405"/>
                </a:ext>
                <a:ext uri="{FF2B5EF4-FFF2-40B4-BE49-F238E27FC236}">
                  <a16:creationId xmlns:a16="http://schemas.microsoft.com/office/drawing/2014/main" id="{00000000-0008-0000-0300-00001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33</xdr:row>
          <xdr:rowOff>0</xdr:rowOff>
        </xdr:from>
        <xdr:to>
          <xdr:col>28</xdr:col>
          <xdr:colOff>0</xdr:colOff>
          <xdr:row>34</xdr:row>
          <xdr:rowOff>0</xdr:rowOff>
        </xdr:to>
        <xdr:sp macro="" textlink="">
          <xdr:nvSpPr>
            <xdr:cNvPr id="37406" name="Check Box 542" hidden="1">
              <a:extLst>
                <a:ext uri="{63B3BB69-23CF-44E3-9099-C40C66FF867C}">
                  <a14:compatExt spid="_x0000_s37406"/>
                </a:ext>
                <a:ext uri="{FF2B5EF4-FFF2-40B4-BE49-F238E27FC236}">
                  <a16:creationId xmlns:a16="http://schemas.microsoft.com/office/drawing/2014/main" id="{00000000-0008-0000-0300-00001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34</xdr:row>
          <xdr:rowOff>0</xdr:rowOff>
        </xdr:from>
        <xdr:to>
          <xdr:col>28</xdr:col>
          <xdr:colOff>0</xdr:colOff>
          <xdr:row>35</xdr:row>
          <xdr:rowOff>0</xdr:rowOff>
        </xdr:to>
        <xdr:sp macro="" textlink="">
          <xdr:nvSpPr>
            <xdr:cNvPr id="37407" name="Check Box 543" hidden="1">
              <a:extLst>
                <a:ext uri="{63B3BB69-23CF-44E3-9099-C40C66FF867C}">
                  <a14:compatExt spid="_x0000_s37407"/>
                </a:ext>
                <a:ext uri="{FF2B5EF4-FFF2-40B4-BE49-F238E27FC236}">
                  <a16:creationId xmlns:a16="http://schemas.microsoft.com/office/drawing/2014/main" id="{00000000-0008-0000-0300-00001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35</xdr:row>
          <xdr:rowOff>0</xdr:rowOff>
        </xdr:from>
        <xdr:to>
          <xdr:col>28</xdr:col>
          <xdr:colOff>0</xdr:colOff>
          <xdr:row>36</xdr:row>
          <xdr:rowOff>0</xdr:rowOff>
        </xdr:to>
        <xdr:sp macro="" textlink="">
          <xdr:nvSpPr>
            <xdr:cNvPr id="37408" name="Check Box 544" hidden="1">
              <a:extLst>
                <a:ext uri="{63B3BB69-23CF-44E3-9099-C40C66FF867C}">
                  <a14:compatExt spid="_x0000_s37408"/>
                </a:ext>
                <a:ext uri="{FF2B5EF4-FFF2-40B4-BE49-F238E27FC236}">
                  <a16:creationId xmlns:a16="http://schemas.microsoft.com/office/drawing/2014/main" id="{00000000-0008-0000-0300-00002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36</xdr:row>
          <xdr:rowOff>0</xdr:rowOff>
        </xdr:from>
        <xdr:to>
          <xdr:col>28</xdr:col>
          <xdr:colOff>0</xdr:colOff>
          <xdr:row>37</xdr:row>
          <xdr:rowOff>0</xdr:rowOff>
        </xdr:to>
        <xdr:sp macro="" textlink="">
          <xdr:nvSpPr>
            <xdr:cNvPr id="37409" name="Check Box 545" hidden="1">
              <a:extLst>
                <a:ext uri="{63B3BB69-23CF-44E3-9099-C40C66FF867C}">
                  <a14:compatExt spid="_x0000_s37409"/>
                </a:ext>
                <a:ext uri="{FF2B5EF4-FFF2-40B4-BE49-F238E27FC236}">
                  <a16:creationId xmlns:a16="http://schemas.microsoft.com/office/drawing/2014/main" id="{00000000-0008-0000-0300-00002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37</xdr:row>
          <xdr:rowOff>0</xdr:rowOff>
        </xdr:from>
        <xdr:to>
          <xdr:col>28</xdr:col>
          <xdr:colOff>0</xdr:colOff>
          <xdr:row>38</xdr:row>
          <xdr:rowOff>0</xdr:rowOff>
        </xdr:to>
        <xdr:sp macro="" textlink="">
          <xdr:nvSpPr>
            <xdr:cNvPr id="37410" name="Check Box 546" hidden="1">
              <a:extLst>
                <a:ext uri="{63B3BB69-23CF-44E3-9099-C40C66FF867C}">
                  <a14:compatExt spid="_x0000_s37410"/>
                </a:ext>
                <a:ext uri="{FF2B5EF4-FFF2-40B4-BE49-F238E27FC236}">
                  <a16:creationId xmlns:a16="http://schemas.microsoft.com/office/drawing/2014/main" id="{00000000-0008-0000-0300-00002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38</xdr:row>
          <xdr:rowOff>0</xdr:rowOff>
        </xdr:from>
        <xdr:to>
          <xdr:col>28</xdr:col>
          <xdr:colOff>0</xdr:colOff>
          <xdr:row>39</xdr:row>
          <xdr:rowOff>0</xdr:rowOff>
        </xdr:to>
        <xdr:sp macro="" textlink="">
          <xdr:nvSpPr>
            <xdr:cNvPr id="37411" name="Check Box 547" hidden="1">
              <a:extLst>
                <a:ext uri="{63B3BB69-23CF-44E3-9099-C40C66FF867C}">
                  <a14:compatExt spid="_x0000_s37411"/>
                </a:ext>
                <a:ext uri="{FF2B5EF4-FFF2-40B4-BE49-F238E27FC236}">
                  <a16:creationId xmlns:a16="http://schemas.microsoft.com/office/drawing/2014/main" id="{00000000-0008-0000-0300-00002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39</xdr:row>
          <xdr:rowOff>0</xdr:rowOff>
        </xdr:from>
        <xdr:to>
          <xdr:col>28</xdr:col>
          <xdr:colOff>0</xdr:colOff>
          <xdr:row>40</xdr:row>
          <xdr:rowOff>0</xdr:rowOff>
        </xdr:to>
        <xdr:sp macro="" textlink="">
          <xdr:nvSpPr>
            <xdr:cNvPr id="37412" name="Check Box 548" hidden="1">
              <a:extLst>
                <a:ext uri="{63B3BB69-23CF-44E3-9099-C40C66FF867C}">
                  <a14:compatExt spid="_x0000_s37412"/>
                </a:ext>
                <a:ext uri="{FF2B5EF4-FFF2-40B4-BE49-F238E27FC236}">
                  <a16:creationId xmlns:a16="http://schemas.microsoft.com/office/drawing/2014/main" id="{00000000-0008-0000-0300-00002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40</xdr:row>
          <xdr:rowOff>0</xdr:rowOff>
        </xdr:from>
        <xdr:to>
          <xdr:col>28</xdr:col>
          <xdr:colOff>0</xdr:colOff>
          <xdr:row>41</xdr:row>
          <xdr:rowOff>0</xdr:rowOff>
        </xdr:to>
        <xdr:sp macro="" textlink="">
          <xdr:nvSpPr>
            <xdr:cNvPr id="37413" name="Check Box 549" hidden="1">
              <a:extLst>
                <a:ext uri="{63B3BB69-23CF-44E3-9099-C40C66FF867C}">
                  <a14:compatExt spid="_x0000_s37413"/>
                </a:ext>
                <a:ext uri="{FF2B5EF4-FFF2-40B4-BE49-F238E27FC236}">
                  <a16:creationId xmlns:a16="http://schemas.microsoft.com/office/drawing/2014/main" id="{00000000-0008-0000-0300-00002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41</xdr:row>
          <xdr:rowOff>0</xdr:rowOff>
        </xdr:from>
        <xdr:to>
          <xdr:col>28</xdr:col>
          <xdr:colOff>0</xdr:colOff>
          <xdr:row>42</xdr:row>
          <xdr:rowOff>0</xdr:rowOff>
        </xdr:to>
        <xdr:sp macro="" textlink="">
          <xdr:nvSpPr>
            <xdr:cNvPr id="37414" name="Check Box 550" hidden="1">
              <a:extLst>
                <a:ext uri="{63B3BB69-23CF-44E3-9099-C40C66FF867C}">
                  <a14:compatExt spid="_x0000_s37414"/>
                </a:ext>
                <a:ext uri="{FF2B5EF4-FFF2-40B4-BE49-F238E27FC236}">
                  <a16:creationId xmlns:a16="http://schemas.microsoft.com/office/drawing/2014/main" id="{00000000-0008-0000-0300-00002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41</xdr:row>
          <xdr:rowOff>180975</xdr:rowOff>
        </xdr:from>
        <xdr:to>
          <xdr:col>28</xdr:col>
          <xdr:colOff>0</xdr:colOff>
          <xdr:row>43</xdr:row>
          <xdr:rowOff>0</xdr:rowOff>
        </xdr:to>
        <xdr:sp macro="" textlink="">
          <xdr:nvSpPr>
            <xdr:cNvPr id="37415" name="Check Box 551" hidden="1">
              <a:extLst>
                <a:ext uri="{63B3BB69-23CF-44E3-9099-C40C66FF867C}">
                  <a14:compatExt spid="_x0000_s37415"/>
                </a:ext>
                <a:ext uri="{FF2B5EF4-FFF2-40B4-BE49-F238E27FC236}">
                  <a16:creationId xmlns:a16="http://schemas.microsoft.com/office/drawing/2014/main" id="{00000000-0008-0000-0300-00002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43</xdr:row>
          <xdr:rowOff>0</xdr:rowOff>
        </xdr:from>
        <xdr:to>
          <xdr:col>28</xdr:col>
          <xdr:colOff>0</xdr:colOff>
          <xdr:row>44</xdr:row>
          <xdr:rowOff>0</xdr:rowOff>
        </xdr:to>
        <xdr:sp macro="" textlink="">
          <xdr:nvSpPr>
            <xdr:cNvPr id="37416" name="Check Box 552" hidden="1">
              <a:extLst>
                <a:ext uri="{63B3BB69-23CF-44E3-9099-C40C66FF867C}">
                  <a14:compatExt spid="_x0000_s37416"/>
                </a:ext>
                <a:ext uri="{FF2B5EF4-FFF2-40B4-BE49-F238E27FC236}">
                  <a16:creationId xmlns:a16="http://schemas.microsoft.com/office/drawing/2014/main" id="{00000000-0008-0000-0300-00002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44</xdr:row>
          <xdr:rowOff>0</xdr:rowOff>
        </xdr:from>
        <xdr:to>
          <xdr:col>28</xdr:col>
          <xdr:colOff>0</xdr:colOff>
          <xdr:row>45</xdr:row>
          <xdr:rowOff>0</xdr:rowOff>
        </xdr:to>
        <xdr:sp macro="" textlink="">
          <xdr:nvSpPr>
            <xdr:cNvPr id="37417" name="Check Box 553" hidden="1">
              <a:extLst>
                <a:ext uri="{63B3BB69-23CF-44E3-9099-C40C66FF867C}">
                  <a14:compatExt spid="_x0000_s37417"/>
                </a:ext>
                <a:ext uri="{FF2B5EF4-FFF2-40B4-BE49-F238E27FC236}">
                  <a16:creationId xmlns:a16="http://schemas.microsoft.com/office/drawing/2014/main" id="{00000000-0008-0000-0300-00002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45</xdr:row>
          <xdr:rowOff>0</xdr:rowOff>
        </xdr:from>
        <xdr:to>
          <xdr:col>28</xdr:col>
          <xdr:colOff>0</xdr:colOff>
          <xdr:row>46</xdr:row>
          <xdr:rowOff>0</xdr:rowOff>
        </xdr:to>
        <xdr:sp macro="" textlink="">
          <xdr:nvSpPr>
            <xdr:cNvPr id="37418" name="Check Box 554" hidden="1">
              <a:extLst>
                <a:ext uri="{63B3BB69-23CF-44E3-9099-C40C66FF867C}">
                  <a14:compatExt spid="_x0000_s37418"/>
                </a:ext>
                <a:ext uri="{FF2B5EF4-FFF2-40B4-BE49-F238E27FC236}">
                  <a16:creationId xmlns:a16="http://schemas.microsoft.com/office/drawing/2014/main" id="{00000000-0008-0000-0300-00002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46</xdr:row>
          <xdr:rowOff>0</xdr:rowOff>
        </xdr:from>
        <xdr:to>
          <xdr:col>28</xdr:col>
          <xdr:colOff>0</xdr:colOff>
          <xdr:row>47</xdr:row>
          <xdr:rowOff>0</xdr:rowOff>
        </xdr:to>
        <xdr:sp macro="" textlink="">
          <xdr:nvSpPr>
            <xdr:cNvPr id="37419" name="Check Box 555" hidden="1">
              <a:extLst>
                <a:ext uri="{63B3BB69-23CF-44E3-9099-C40C66FF867C}">
                  <a14:compatExt spid="_x0000_s37419"/>
                </a:ext>
                <a:ext uri="{FF2B5EF4-FFF2-40B4-BE49-F238E27FC236}">
                  <a16:creationId xmlns:a16="http://schemas.microsoft.com/office/drawing/2014/main" id="{00000000-0008-0000-0300-00002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47</xdr:row>
          <xdr:rowOff>0</xdr:rowOff>
        </xdr:from>
        <xdr:to>
          <xdr:col>28</xdr:col>
          <xdr:colOff>0</xdr:colOff>
          <xdr:row>48</xdr:row>
          <xdr:rowOff>0</xdr:rowOff>
        </xdr:to>
        <xdr:sp macro="" textlink="">
          <xdr:nvSpPr>
            <xdr:cNvPr id="37420" name="Check Box 556" hidden="1">
              <a:extLst>
                <a:ext uri="{63B3BB69-23CF-44E3-9099-C40C66FF867C}">
                  <a14:compatExt spid="_x0000_s37420"/>
                </a:ext>
                <a:ext uri="{FF2B5EF4-FFF2-40B4-BE49-F238E27FC236}">
                  <a16:creationId xmlns:a16="http://schemas.microsoft.com/office/drawing/2014/main" id="{00000000-0008-0000-0300-00002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48</xdr:row>
          <xdr:rowOff>0</xdr:rowOff>
        </xdr:from>
        <xdr:to>
          <xdr:col>28</xdr:col>
          <xdr:colOff>0</xdr:colOff>
          <xdr:row>49</xdr:row>
          <xdr:rowOff>0</xdr:rowOff>
        </xdr:to>
        <xdr:sp macro="" textlink="">
          <xdr:nvSpPr>
            <xdr:cNvPr id="37421" name="Check Box 557" hidden="1">
              <a:extLst>
                <a:ext uri="{63B3BB69-23CF-44E3-9099-C40C66FF867C}">
                  <a14:compatExt spid="_x0000_s37421"/>
                </a:ext>
                <a:ext uri="{FF2B5EF4-FFF2-40B4-BE49-F238E27FC236}">
                  <a16:creationId xmlns:a16="http://schemas.microsoft.com/office/drawing/2014/main" id="{00000000-0008-0000-0300-00002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28</xdr:col>
          <xdr:colOff>0</xdr:colOff>
          <xdr:row>60</xdr:row>
          <xdr:rowOff>0</xdr:rowOff>
        </xdr:to>
        <xdr:sp macro="" textlink="">
          <xdr:nvSpPr>
            <xdr:cNvPr id="37448" name="Check Box 584" hidden="1">
              <a:extLst>
                <a:ext uri="{63B3BB69-23CF-44E3-9099-C40C66FF867C}">
                  <a14:compatExt spid="_x0000_s37448"/>
                </a:ext>
                <a:ext uri="{FF2B5EF4-FFF2-40B4-BE49-F238E27FC236}">
                  <a16:creationId xmlns:a16="http://schemas.microsoft.com/office/drawing/2014/main" id="{00000000-0008-0000-0300-00004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449" name="Check Box 585" hidden="1">
              <a:extLst>
                <a:ext uri="{63B3BB69-23CF-44E3-9099-C40C66FF867C}">
                  <a14:compatExt spid="_x0000_s37449"/>
                </a:ext>
                <a:ext uri="{FF2B5EF4-FFF2-40B4-BE49-F238E27FC236}">
                  <a16:creationId xmlns:a16="http://schemas.microsoft.com/office/drawing/2014/main" id="{00000000-0008-0000-0300-00004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450" name="Check Box 586" hidden="1">
              <a:extLst>
                <a:ext uri="{63B3BB69-23CF-44E3-9099-C40C66FF867C}">
                  <a14:compatExt spid="_x0000_s37450"/>
                </a:ext>
                <a:ext uri="{FF2B5EF4-FFF2-40B4-BE49-F238E27FC236}">
                  <a16:creationId xmlns:a16="http://schemas.microsoft.com/office/drawing/2014/main" id="{00000000-0008-0000-0300-00004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451" name="Check Box 587" hidden="1">
              <a:extLst>
                <a:ext uri="{63B3BB69-23CF-44E3-9099-C40C66FF867C}">
                  <a14:compatExt spid="_x0000_s37451"/>
                </a:ext>
                <a:ext uri="{FF2B5EF4-FFF2-40B4-BE49-F238E27FC236}">
                  <a16:creationId xmlns:a16="http://schemas.microsoft.com/office/drawing/2014/main" id="{00000000-0008-0000-0300-00004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452" name="Check Box 588" hidden="1">
              <a:extLst>
                <a:ext uri="{63B3BB69-23CF-44E3-9099-C40C66FF867C}">
                  <a14:compatExt spid="_x0000_s37452"/>
                </a:ext>
                <a:ext uri="{FF2B5EF4-FFF2-40B4-BE49-F238E27FC236}">
                  <a16:creationId xmlns:a16="http://schemas.microsoft.com/office/drawing/2014/main" id="{00000000-0008-0000-0300-00004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453" name="Check Box 589" hidden="1">
              <a:extLst>
                <a:ext uri="{63B3BB69-23CF-44E3-9099-C40C66FF867C}">
                  <a14:compatExt spid="_x0000_s37453"/>
                </a:ext>
                <a:ext uri="{FF2B5EF4-FFF2-40B4-BE49-F238E27FC236}">
                  <a16:creationId xmlns:a16="http://schemas.microsoft.com/office/drawing/2014/main" id="{00000000-0008-0000-0300-00004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454" name="Check Box 590" hidden="1">
              <a:extLst>
                <a:ext uri="{63B3BB69-23CF-44E3-9099-C40C66FF867C}">
                  <a14:compatExt spid="_x0000_s37454"/>
                </a:ext>
                <a:ext uri="{FF2B5EF4-FFF2-40B4-BE49-F238E27FC236}">
                  <a16:creationId xmlns:a16="http://schemas.microsoft.com/office/drawing/2014/main" id="{00000000-0008-0000-0300-00004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28</xdr:col>
          <xdr:colOff>0</xdr:colOff>
          <xdr:row>73</xdr:row>
          <xdr:rowOff>0</xdr:rowOff>
        </xdr:to>
        <xdr:sp macro="" textlink="">
          <xdr:nvSpPr>
            <xdr:cNvPr id="37455" name="Check Box 591" hidden="1">
              <a:extLst>
                <a:ext uri="{63B3BB69-23CF-44E3-9099-C40C66FF867C}">
                  <a14:compatExt spid="_x0000_s37455"/>
                </a:ext>
                <a:ext uri="{FF2B5EF4-FFF2-40B4-BE49-F238E27FC236}">
                  <a16:creationId xmlns:a16="http://schemas.microsoft.com/office/drawing/2014/main" id="{00000000-0008-0000-0300-00004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76</xdr:row>
          <xdr:rowOff>180975</xdr:rowOff>
        </xdr:from>
        <xdr:to>
          <xdr:col>28</xdr:col>
          <xdr:colOff>0</xdr:colOff>
          <xdr:row>78</xdr:row>
          <xdr:rowOff>0</xdr:rowOff>
        </xdr:to>
        <xdr:sp macro="" textlink="">
          <xdr:nvSpPr>
            <xdr:cNvPr id="37471" name="Check Box 607" hidden="1">
              <a:extLst>
                <a:ext uri="{63B3BB69-23CF-44E3-9099-C40C66FF867C}">
                  <a14:compatExt spid="_x0000_s37471"/>
                </a:ext>
                <a:ext uri="{FF2B5EF4-FFF2-40B4-BE49-F238E27FC236}">
                  <a16:creationId xmlns:a16="http://schemas.microsoft.com/office/drawing/2014/main" id="{00000000-0008-0000-0300-00005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78</xdr:row>
          <xdr:rowOff>0</xdr:rowOff>
        </xdr:from>
        <xdr:to>
          <xdr:col>28</xdr:col>
          <xdr:colOff>0</xdr:colOff>
          <xdr:row>79</xdr:row>
          <xdr:rowOff>0</xdr:rowOff>
        </xdr:to>
        <xdr:sp macro="" textlink="">
          <xdr:nvSpPr>
            <xdr:cNvPr id="37472" name="Check Box 608" hidden="1">
              <a:extLst>
                <a:ext uri="{63B3BB69-23CF-44E3-9099-C40C66FF867C}">
                  <a14:compatExt spid="_x0000_s37472"/>
                </a:ext>
                <a:ext uri="{FF2B5EF4-FFF2-40B4-BE49-F238E27FC236}">
                  <a16:creationId xmlns:a16="http://schemas.microsoft.com/office/drawing/2014/main" id="{00000000-0008-0000-0300-00006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79</xdr:row>
          <xdr:rowOff>0</xdr:rowOff>
        </xdr:from>
        <xdr:to>
          <xdr:col>28</xdr:col>
          <xdr:colOff>0</xdr:colOff>
          <xdr:row>80</xdr:row>
          <xdr:rowOff>0</xdr:rowOff>
        </xdr:to>
        <xdr:sp macro="" textlink="">
          <xdr:nvSpPr>
            <xdr:cNvPr id="37473" name="Check Box 609" hidden="1">
              <a:extLst>
                <a:ext uri="{63B3BB69-23CF-44E3-9099-C40C66FF867C}">
                  <a14:compatExt spid="_x0000_s37473"/>
                </a:ext>
                <a:ext uri="{FF2B5EF4-FFF2-40B4-BE49-F238E27FC236}">
                  <a16:creationId xmlns:a16="http://schemas.microsoft.com/office/drawing/2014/main" id="{00000000-0008-0000-0300-00006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80</xdr:row>
          <xdr:rowOff>0</xdr:rowOff>
        </xdr:from>
        <xdr:to>
          <xdr:col>28</xdr:col>
          <xdr:colOff>0</xdr:colOff>
          <xdr:row>81</xdr:row>
          <xdr:rowOff>0</xdr:rowOff>
        </xdr:to>
        <xdr:sp macro="" textlink="">
          <xdr:nvSpPr>
            <xdr:cNvPr id="37474" name="Check Box 610" hidden="1">
              <a:extLst>
                <a:ext uri="{63B3BB69-23CF-44E3-9099-C40C66FF867C}">
                  <a14:compatExt spid="_x0000_s37474"/>
                </a:ext>
                <a:ext uri="{FF2B5EF4-FFF2-40B4-BE49-F238E27FC236}">
                  <a16:creationId xmlns:a16="http://schemas.microsoft.com/office/drawing/2014/main" id="{00000000-0008-0000-0300-00006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81</xdr:row>
          <xdr:rowOff>0</xdr:rowOff>
        </xdr:from>
        <xdr:to>
          <xdr:col>28</xdr:col>
          <xdr:colOff>0</xdr:colOff>
          <xdr:row>82</xdr:row>
          <xdr:rowOff>0</xdr:rowOff>
        </xdr:to>
        <xdr:sp macro="" textlink="">
          <xdr:nvSpPr>
            <xdr:cNvPr id="37475" name="Check Box 611" hidden="1">
              <a:extLst>
                <a:ext uri="{63B3BB69-23CF-44E3-9099-C40C66FF867C}">
                  <a14:compatExt spid="_x0000_s37475"/>
                </a:ext>
                <a:ext uri="{FF2B5EF4-FFF2-40B4-BE49-F238E27FC236}">
                  <a16:creationId xmlns:a16="http://schemas.microsoft.com/office/drawing/2014/main" id="{00000000-0008-0000-0300-00006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82</xdr:row>
          <xdr:rowOff>0</xdr:rowOff>
        </xdr:from>
        <xdr:to>
          <xdr:col>28</xdr:col>
          <xdr:colOff>0</xdr:colOff>
          <xdr:row>83</xdr:row>
          <xdr:rowOff>0</xdr:rowOff>
        </xdr:to>
        <xdr:sp macro="" textlink="">
          <xdr:nvSpPr>
            <xdr:cNvPr id="37476" name="Check Box 612" hidden="1">
              <a:extLst>
                <a:ext uri="{63B3BB69-23CF-44E3-9099-C40C66FF867C}">
                  <a14:compatExt spid="_x0000_s37476"/>
                </a:ext>
                <a:ext uri="{FF2B5EF4-FFF2-40B4-BE49-F238E27FC236}">
                  <a16:creationId xmlns:a16="http://schemas.microsoft.com/office/drawing/2014/main" id="{00000000-0008-0000-0300-00006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83</xdr:row>
          <xdr:rowOff>0</xdr:rowOff>
        </xdr:from>
        <xdr:to>
          <xdr:col>28</xdr:col>
          <xdr:colOff>0</xdr:colOff>
          <xdr:row>84</xdr:row>
          <xdr:rowOff>0</xdr:rowOff>
        </xdr:to>
        <xdr:sp macro="" textlink="">
          <xdr:nvSpPr>
            <xdr:cNvPr id="37477" name="Check Box 613" hidden="1">
              <a:extLst>
                <a:ext uri="{63B3BB69-23CF-44E3-9099-C40C66FF867C}">
                  <a14:compatExt spid="_x0000_s37477"/>
                </a:ext>
                <a:ext uri="{FF2B5EF4-FFF2-40B4-BE49-F238E27FC236}">
                  <a16:creationId xmlns:a16="http://schemas.microsoft.com/office/drawing/2014/main" id="{00000000-0008-0000-0300-00006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84</xdr:row>
          <xdr:rowOff>0</xdr:rowOff>
        </xdr:from>
        <xdr:to>
          <xdr:col>28</xdr:col>
          <xdr:colOff>0</xdr:colOff>
          <xdr:row>85</xdr:row>
          <xdr:rowOff>0</xdr:rowOff>
        </xdr:to>
        <xdr:sp macro="" textlink="">
          <xdr:nvSpPr>
            <xdr:cNvPr id="37478" name="Check Box 614" hidden="1">
              <a:extLst>
                <a:ext uri="{63B3BB69-23CF-44E3-9099-C40C66FF867C}">
                  <a14:compatExt spid="_x0000_s37478"/>
                </a:ext>
                <a:ext uri="{FF2B5EF4-FFF2-40B4-BE49-F238E27FC236}">
                  <a16:creationId xmlns:a16="http://schemas.microsoft.com/office/drawing/2014/main" id="{00000000-0008-0000-0300-00006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85</xdr:row>
          <xdr:rowOff>0</xdr:rowOff>
        </xdr:from>
        <xdr:to>
          <xdr:col>28</xdr:col>
          <xdr:colOff>0</xdr:colOff>
          <xdr:row>86</xdr:row>
          <xdr:rowOff>0</xdr:rowOff>
        </xdr:to>
        <xdr:sp macro="" textlink="">
          <xdr:nvSpPr>
            <xdr:cNvPr id="37479" name="Check Box 615" hidden="1">
              <a:extLst>
                <a:ext uri="{63B3BB69-23CF-44E3-9099-C40C66FF867C}">
                  <a14:compatExt spid="_x0000_s37479"/>
                </a:ext>
                <a:ext uri="{FF2B5EF4-FFF2-40B4-BE49-F238E27FC236}">
                  <a16:creationId xmlns:a16="http://schemas.microsoft.com/office/drawing/2014/main" id="{00000000-0008-0000-0300-00006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86</xdr:row>
          <xdr:rowOff>0</xdr:rowOff>
        </xdr:from>
        <xdr:to>
          <xdr:col>28</xdr:col>
          <xdr:colOff>0</xdr:colOff>
          <xdr:row>87</xdr:row>
          <xdr:rowOff>0</xdr:rowOff>
        </xdr:to>
        <xdr:sp macro="" textlink="">
          <xdr:nvSpPr>
            <xdr:cNvPr id="37480" name="Check Box 616" hidden="1">
              <a:extLst>
                <a:ext uri="{63B3BB69-23CF-44E3-9099-C40C66FF867C}">
                  <a14:compatExt spid="_x0000_s37480"/>
                </a:ext>
                <a:ext uri="{FF2B5EF4-FFF2-40B4-BE49-F238E27FC236}">
                  <a16:creationId xmlns:a16="http://schemas.microsoft.com/office/drawing/2014/main" id="{00000000-0008-0000-0300-00006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87</xdr:row>
          <xdr:rowOff>0</xdr:rowOff>
        </xdr:from>
        <xdr:to>
          <xdr:col>28</xdr:col>
          <xdr:colOff>0</xdr:colOff>
          <xdr:row>88</xdr:row>
          <xdr:rowOff>0</xdr:rowOff>
        </xdr:to>
        <xdr:sp macro="" textlink="">
          <xdr:nvSpPr>
            <xdr:cNvPr id="37481" name="Check Box 617" hidden="1">
              <a:extLst>
                <a:ext uri="{63B3BB69-23CF-44E3-9099-C40C66FF867C}">
                  <a14:compatExt spid="_x0000_s37481"/>
                </a:ext>
                <a:ext uri="{FF2B5EF4-FFF2-40B4-BE49-F238E27FC236}">
                  <a16:creationId xmlns:a16="http://schemas.microsoft.com/office/drawing/2014/main" id="{00000000-0008-0000-0300-00006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88</xdr:row>
          <xdr:rowOff>0</xdr:rowOff>
        </xdr:from>
        <xdr:to>
          <xdr:col>28</xdr:col>
          <xdr:colOff>0</xdr:colOff>
          <xdr:row>89</xdr:row>
          <xdr:rowOff>0</xdr:rowOff>
        </xdr:to>
        <xdr:sp macro="" textlink="">
          <xdr:nvSpPr>
            <xdr:cNvPr id="37482" name="Check Box 618" hidden="1">
              <a:extLst>
                <a:ext uri="{63B3BB69-23CF-44E3-9099-C40C66FF867C}">
                  <a14:compatExt spid="_x0000_s37482"/>
                </a:ext>
                <a:ext uri="{FF2B5EF4-FFF2-40B4-BE49-F238E27FC236}">
                  <a16:creationId xmlns:a16="http://schemas.microsoft.com/office/drawing/2014/main" id="{00000000-0008-0000-0300-00006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89</xdr:row>
          <xdr:rowOff>0</xdr:rowOff>
        </xdr:from>
        <xdr:to>
          <xdr:col>28</xdr:col>
          <xdr:colOff>0</xdr:colOff>
          <xdr:row>90</xdr:row>
          <xdr:rowOff>0</xdr:rowOff>
        </xdr:to>
        <xdr:sp macro="" textlink="">
          <xdr:nvSpPr>
            <xdr:cNvPr id="37483" name="Check Box 619" hidden="1">
              <a:extLst>
                <a:ext uri="{63B3BB69-23CF-44E3-9099-C40C66FF867C}">
                  <a14:compatExt spid="_x0000_s37483"/>
                </a:ext>
                <a:ext uri="{FF2B5EF4-FFF2-40B4-BE49-F238E27FC236}">
                  <a16:creationId xmlns:a16="http://schemas.microsoft.com/office/drawing/2014/main" id="{00000000-0008-0000-0300-00006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90</xdr:row>
          <xdr:rowOff>0</xdr:rowOff>
        </xdr:from>
        <xdr:to>
          <xdr:col>28</xdr:col>
          <xdr:colOff>0</xdr:colOff>
          <xdr:row>91</xdr:row>
          <xdr:rowOff>0</xdr:rowOff>
        </xdr:to>
        <xdr:sp macro="" textlink="">
          <xdr:nvSpPr>
            <xdr:cNvPr id="37484" name="Check Box 620" hidden="1">
              <a:extLst>
                <a:ext uri="{63B3BB69-23CF-44E3-9099-C40C66FF867C}">
                  <a14:compatExt spid="_x0000_s37484"/>
                </a:ext>
                <a:ext uri="{FF2B5EF4-FFF2-40B4-BE49-F238E27FC236}">
                  <a16:creationId xmlns:a16="http://schemas.microsoft.com/office/drawing/2014/main" id="{00000000-0008-0000-0300-00006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95</xdr:row>
          <xdr:rowOff>190500</xdr:rowOff>
        </xdr:from>
        <xdr:to>
          <xdr:col>28</xdr:col>
          <xdr:colOff>0</xdr:colOff>
          <xdr:row>97</xdr:row>
          <xdr:rowOff>0</xdr:rowOff>
        </xdr:to>
        <xdr:sp macro="" textlink="">
          <xdr:nvSpPr>
            <xdr:cNvPr id="37491" name="Check Box 627" hidden="1">
              <a:extLst>
                <a:ext uri="{63B3BB69-23CF-44E3-9099-C40C66FF867C}">
                  <a14:compatExt spid="_x0000_s37491"/>
                </a:ext>
                <a:ext uri="{FF2B5EF4-FFF2-40B4-BE49-F238E27FC236}">
                  <a16:creationId xmlns:a16="http://schemas.microsoft.com/office/drawing/2014/main" id="{00000000-0008-0000-0300-00007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96</xdr:row>
          <xdr:rowOff>180975</xdr:rowOff>
        </xdr:from>
        <xdr:to>
          <xdr:col>28</xdr:col>
          <xdr:colOff>0</xdr:colOff>
          <xdr:row>98</xdr:row>
          <xdr:rowOff>0</xdr:rowOff>
        </xdr:to>
        <xdr:sp macro="" textlink="">
          <xdr:nvSpPr>
            <xdr:cNvPr id="37492" name="Check Box 628" hidden="1">
              <a:extLst>
                <a:ext uri="{63B3BB69-23CF-44E3-9099-C40C66FF867C}">
                  <a14:compatExt spid="_x0000_s37492"/>
                </a:ext>
                <a:ext uri="{FF2B5EF4-FFF2-40B4-BE49-F238E27FC236}">
                  <a16:creationId xmlns:a16="http://schemas.microsoft.com/office/drawing/2014/main" id="{00000000-0008-0000-0300-00007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98</xdr:row>
          <xdr:rowOff>0</xdr:rowOff>
        </xdr:from>
        <xdr:to>
          <xdr:col>28</xdr:col>
          <xdr:colOff>0</xdr:colOff>
          <xdr:row>99</xdr:row>
          <xdr:rowOff>0</xdr:rowOff>
        </xdr:to>
        <xdr:sp macro="" textlink="">
          <xdr:nvSpPr>
            <xdr:cNvPr id="37493" name="Check Box 629" hidden="1">
              <a:extLst>
                <a:ext uri="{63B3BB69-23CF-44E3-9099-C40C66FF867C}">
                  <a14:compatExt spid="_x0000_s37493"/>
                </a:ext>
                <a:ext uri="{FF2B5EF4-FFF2-40B4-BE49-F238E27FC236}">
                  <a16:creationId xmlns:a16="http://schemas.microsoft.com/office/drawing/2014/main" id="{00000000-0008-0000-0300-00007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99</xdr:row>
          <xdr:rowOff>0</xdr:rowOff>
        </xdr:from>
        <xdr:to>
          <xdr:col>28</xdr:col>
          <xdr:colOff>0</xdr:colOff>
          <xdr:row>100</xdr:row>
          <xdr:rowOff>0</xdr:rowOff>
        </xdr:to>
        <xdr:sp macro="" textlink="">
          <xdr:nvSpPr>
            <xdr:cNvPr id="37494" name="Check Box 630" hidden="1">
              <a:extLst>
                <a:ext uri="{63B3BB69-23CF-44E3-9099-C40C66FF867C}">
                  <a14:compatExt spid="_x0000_s37494"/>
                </a:ext>
                <a:ext uri="{FF2B5EF4-FFF2-40B4-BE49-F238E27FC236}">
                  <a16:creationId xmlns:a16="http://schemas.microsoft.com/office/drawing/2014/main" id="{00000000-0008-0000-0300-00007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100</xdr:row>
          <xdr:rowOff>0</xdr:rowOff>
        </xdr:from>
        <xdr:to>
          <xdr:col>28</xdr:col>
          <xdr:colOff>0</xdr:colOff>
          <xdr:row>101</xdr:row>
          <xdr:rowOff>0</xdr:rowOff>
        </xdr:to>
        <xdr:sp macro="" textlink="">
          <xdr:nvSpPr>
            <xdr:cNvPr id="37495" name="Check Box 631" hidden="1">
              <a:extLst>
                <a:ext uri="{63B3BB69-23CF-44E3-9099-C40C66FF867C}">
                  <a14:compatExt spid="_x0000_s37495"/>
                </a:ext>
                <a:ext uri="{FF2B5EF4-FFF2-40B4-BE49-F238E27FC236}">
                  <a16:creationId xmlns:a16="http://schemas.microsoft.com/office/drawing/2014/main" id="{00000000-0008-0000-0300-00007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101</xdr:row>
          <xdr:rowOff>0</xdr:rowOff>
        </xdr:from>
        <xdr:to>
          <xdr:col>28</xdr:col>
          <xdr:colOff>0</xdr:colOff>
          <xdr:row>102</xdr:row>
          <xdr:rowOff>0</xdr:rowOff>
        </xdr:to>
        <xdr:sp macro="" textlink="">
          <xdr:nvSpPr>
            <xdr:cNvPr id="37496" name="Check Box 632" hidden="1">
              <a:extLst>
                <a:ext uri="{63B3BB69-23CF-44E3-9099-C40C66FF867C}">
                  <a14:compatExt spid="_x0000_s37496"/>
                </a:ext>
                <a:ext uri="{FF2B5EF4-FFF2-40B4-BE49-F238E27FC236}">
                  <a16:creationId xmlns:a16="http://schemas.microsoft.com/office/drawing/2014/main" id="{00000000-0008-0000-0300-00007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59</xdr:row>
          <xdr:rowOff>0</xdr:rowOff>
        </xdr:from>
        <xdr:to>
          <xdr:col>25</xdr:col>
          <xdr:colOff>0</xdr:colOff>
          <xdr:row>60</xdr:row>
          <xdr:rowOff>0</xdr:rowOff>
        </xdr:to>
        <xdr:sp macro="" textlink="">
          <xdr:nvSpPr>
            <xdr:cNvPr id="37523" name="Check Box 659" hidden="1">
              <a:extLst>
                <a:ext uri="{63B3BB69-23CF-44E3-9099-C40C66FF867C}">
                  <a14:compatExt spid="_x0000_s37523"/>
                </a:ext>
                <a:ext uri="{FF2B5EF4-FFF2-40B4-BE49-F238E27FC236}">
                  <a16:creationId xmlns:a16="http://schemas.microsoft.com/office/drawing/2014/main" id="{00000000-0008-0000-0300-00009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24" name="Check Box 660" hidden="1">
              <a:extLst>
                <a:ext uri="{63B3BB69-23CF-44E3-9099-C40C66FF867C}">
                  <a14:compatExt spid="_x0000_s37524"/>
                </a:ext>
                <a:ext uri="{FF2B5EF4-FFF2-40B4-BE49-F238E27FC236}">
                  <a16:creationId xmlns:a16="http://schemas.microsoft.com/office/drawing/2014/main" id="{00000000-0008-0000-0300-00009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25" name="Check Box 661" hidden="1">
              <a:extLst>
                <a:ext uri="{63B3BB69-23CF-44E3-9099-C40C66FF867C}">
                  <a14:compatExt spid="_x0000_s37525"/>
                </a:ext>
                <a:ext uri="{FF2B5EF4-FFF2-40B4-BE49-F238E27FC236}">
                  <a16:creationId xmlns:a16="http://schemas.microsoft.com/office/drawing/2014/main" id="{00000000-0008-0000-0300-00009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26" name="Check Box 662" hidden="1">
              <a:extLst>
                <a:ext uri="{63B3BB69-23CF-44E3-9099-C40C66FF867C}">
                  <a14:compatExt spid="_x0000_s37526"/>
                </a:ext>
                <a:ext uri="{FF2B5EF4-FFF2-40B4-BE49-F238E27FC236}">
                  <a16:creationId xmlns:a16="http://schemas.microsoft.com/office/drawing/2014/main" id="{00000000-0008-0000-0300-00009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27" name="Check Box 663" hidden="1">
              <a:extLst>
                <a:ext uri="{63B3BB69-23CF-44E3-9099-C40C66FF867C}">
                  <a14:compatExt spid="_x0000_s37527"/>
                </a:ext>
                <a:ext uri="{FF2B5EF4-FFF2-40B4-BE49-F238E27FC236}">
                  <a16:creationId xmlns:a16="http://schemas.microsoft.com/office/drawing/2014/main" id="{00000000-0008-0000-0300-00009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28" name="Check Box 664" hidden="1">
              <a:extLst>
                <a:ext uri="{63B3BB69-23CF-44E3-9099-C40C66FF867C}">
                  <a14:compatExt spid="_x0000_s37528"/>
                </a:ext>
                <a:ext uri="{FF2B5EF4-FFF2-40B4-BE49-F238E27FC236}">
                  <a16:creationId xmlns:a16="http://schemas.microsoft.com/office/drawing/2014/main" id="{00000000-0008-0000-0300-00009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29" name="Check Box 665" hidden="1">
              <a:extLst>
                <a:ext uri="{63B3BB69-23CF-44E3-9099-C40C66FF867C}">
                  <a14:compatExt spid="_x0000_s37529"/>
                </a:ext>
                <a:ext uri="{FF2B5EF4-FFF2-40B4-BE49-F238E27FC236}">
                  <a16:creationId xmlns:a16="http://schemas.microsoft.com/office/drawing/2014/main" id="{00000000-0008-0000-0300-00009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72</xdr:row>
          <xdr:rowOff>0</xdr:rowOff>
        </xdr:from>
        <xdr:to>
          <xdr:col>25</xdr:col>
          <xdr:colOff>0</xdr:colOff>
          <xdr:row>73</xdr:row>
          <xdr:rowOff>0</xdr:rowOff>
        </xdr:to>
        <xdr:sp macro="" textlink="">
          <xdr:nvSpPr>
            <xdr:cNvPr id="37530" name="Check Box 666" hidden="1">
              <a:extLst>
                <a:ext uri="{63B3BB69-23CF-44E3-9099-C40C66FF867C}">
                  <a14:compatExt spid="_x0000_s37530"/>
                </a:ext>
                <a:ext uri="{FF2B5EF4-FFF2-40B4-BE49-F238E27FC236}">
                  <a16:creationId xmlns:a16="http://schemas.microsoft.com/office/drawing/2014/main" id="{00000000-0008-0000-0300-00009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76</xdr:row>
          <xdr:rowOff>180975</xdr:rowOff>
        </xdr:from>
        <xdr:to>
          <xdr:col>25</xdr:col>
          <xdr:colOff>0</xdr:colOff>
          <xdr:row>78</xdr:row>
          <xdr:rowOff>0</xdr:rowOff>
        </xdr:to>
        <xdr:sp macro="" textlink="">
          <xdr:nvSpPr>
            <xdr:cNvPr id="37532" name="Check Box 668" hidden="1">
              <a:extLst>
                <a:ext uri="{63B3BB69-23CF-44E3-9099-C40C66FF867C}">
                  <a14:compatExt spid="_x0000_s37532"/>
                </a:ext>
                <a:ext uri="{FF2B5EF4-FFF2-40B4-BE49-F238E27FC236}">
                  <a16:creationId xmlns:a16="http://schemas.microsoft.com/office/drawing/2014/main" id="{00000000-0008-0000-0300-00009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78</xdr:row>
          <xdr:rowOff>0</xdr:rowOff>
        </xdr:from>
        <xdr:to>
          <xdr:col>25</xdr:col>
          <xdr:colOff>0</xdr:colOff>
          <xdr:row>79</xdr:row>
          <xdr:rowOff>0</xdr:rowOff>
        </xdr:to>
        <xdr:sp macro="" textlink="">
          <xdr:nvSpPr>
            <xdr:cNvPr id="37533" name="Check Box 669" hidden="1">
              <a:extLst>
                <a:ext uri="{63B3BB69-23CF-44E3-9099-C40C66FF867C}">
                  <a14:compatExt spid="_x0000_s37533"/>
                </a:ext>
                <a:ext uri="{FF2B5EF4-FFF2-40B4-BE49-F238E27FC236}">
                  <a16:creationId xmlns:a16="http://schemas.microsoft.com/office/drawing/2014/main" id="{00000000-0008-0000-0300-00009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79</xdr:row>
          <xdr:rowOff>0</xdr:rowOff>
        </xdr:from>
        <xdr:to>
          <xdr:col>25</xdr:col>
          <xdr:colOff>0</xdr:colOff>
          <xdr:row>80</xdr:row>
          <xdr:rowOff>0</xdr:rowOff>
        </xdr:to>
        <xdr:sp macro="" textlink="">
          <xdr:nvSpPr>
            <xdr:cNvPr id="37534" name="Check Box 670" hidden="1">
              <a:extLst>
                <a:ext uri="{63B3BB69-23CF-44E3-9099-C40C66FF867C}">
                  <a14:compatExt spid="_x0000_s37534"/>
                </a:ext>
                <a:ext uri="{FF2B5EF4-FFF2-40B4-BE49-F238E27FC236}">
                  <a16:creationId xmlns:a16="http://schemas.microsoft.com/office/drawing/2014/main" id="{00000000-0008-0000-0300-00009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80</xdr:row>
          <xdr:rowOff>0</xdr:rowOff>
        </xdr:from>
        <xdr:to>
          <xdr:col>25</xdr:col>
          <xdr:colOff>0</xdr:colOff>
          <xdr:row>81</xdr:row>
          <xdr:rowOff>0</xdr:rowOff>
        </xdr:to>
        <xdr:sp macro="" textlink="">
          <xdr:nvSpPr>
            <xdr:cNvPr id="37535" name="Check Box 671" hidden="1">
              <a:extLst>
                <a:ext uri="{63B3BB69-23CF-44E3-9099-C40C66FF867C}">
                  <a14:compatExt spid="_x0000_s37535"/>
                </a:ext>
                <a:ext uri="{FF2B5EF4-FFF2-40B4-BE49-F238E27FC236}">
                  <a16:creationId xmlns:a16="http://schemas.microsoft.com/office/drawing/2014/main" id="{00000000-0008-0000-0300-00009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81</xdr:row>
          <xdr:rowOff>0</xdr:rowOff>
        </xdr:from>
        <xdr:to>
          <xdr:col>25</xdr:col>
          <xdr:colOff>0</xdr:colOff>
          <xdr:row>82</xdr:row>
          <xdr:rowOff>0</xdr:rowOff>
        </xdr:to>
        <xdr:sp macro="" textlink="">
          <xdr:nvSpPr>
            <xdr:cNvPr id="37536" name="Check Box 672" hidden="1">
              <a:extLst>
                <a:ext uri="{63B3BB69-23CF-44E3-9099-C40C66FF867C}">
                  <a14:compatExt spid="_x0000_s37536"/>
                </a:ext>
                <a:ext uri="{FF2B5EF4-FFF2-40B4-BE49-F238E27FC236}">
                  <a16:creationId xmlns:a16="http://schemas.microsoft.com/office/drawing/2014/main" id="{00000000-0008-0000-0300-0000A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82</xdr:row>
          <xdr:rowOff>0</xdr:rowOff>
        </xdr:from>
        <xdr:to>
          <xdr:col>25</xdr:col>
          <xdr:colOff>0</xdr:colOff>
          <xdr:row>83</xdr:row>
          <xdr:rowOff>0</xdr:rowOff>
        </xdr:to>
        <xdr:sp macro="" textlink="">
          <xdr:nvSpPr>
            <xdr:cNvPr id="37537" name="Check Box 673" hidden="1">
              <a:extLst>
                <a:ext uri="{63B3BB69-23CF-44E3-9099-C40C66FF867C}">
                  <a14:compatExt spid="_x0000_s37537"/>
                </a:ext>
                <a:ext uri="{FF2B5EF4-FFF2-40B4-BE49-F238E27FC236}">
                  <a16:creationId xmlns:a16="http://schemas.microsoft.com/office/drawing/2014/main" id="{00000000-0008-0000-0300-0000A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83</xdr:row>
          <xdr:rowOff>0</xdr:rowOff>
        </xdr:from>
        <xdr:to>
          <xdr:col>25</xdr:col>
          <xdr:colOff>0</xdr:colOff>
          <xdr:row>84</xdr:row>
          <xdr:rowOff>0</xdr:rowOff>
        </xdr:to>
        <xdr:sp macro="" textlink="">
          <xdr:nvSpPr>
            <xdr:cNvPr id="37538" name="Check Box 674" hidden="1">
              <a:extLst>
                <a:ext uri="{63B3BB69-23CF-44E3-9099-C40C66FF867C}">
                  <a14:compatExt spid="_x0000_s37538"/>
                </a:ext>
                <a:ext uri="{FF2B5EF4-FFF2-40B4-BE49-F238E27FC236}">
                  <a16:creationId xmlns:a16="http://schemas.microsoft.com/office/drawing/2014/main" id="{00000000-0008-0000-0300-0000A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84</xdr:row>
          <xdr:rowOff>0</xdr:rowOff>
        </xdr:from>
        <xdr:to>
          <xdr:col>25</xdr:col>
          <xdr:colOff>0</xdr:colOff>
          <xdr:row>85</xdr:row>
          <xdr:rowOff>0</xdr:rowOff>
        </xdr:to>
        <xdr:sp macro="" textlink="">
          <xdr:nvSpPr>
            <xdr:cNvPr id="37539" name="Check Box 675" hidden="1">
              <a:extLst>
                <a:ext uri="{63B3BB69-23CF-44E3-9099-C40C66FF867C}">
                  <a14:compatExt spid="_x0000_s37539"/>
                </a:ext>
                <a:ext uri="{FF2B5EF4-FFF2-40B4-BE49-F238E27FC236}">
                  <a16:creationId xmlns:a16="http://schemas.microsoft.com/office/drawing/2014/main" id="{00000000-0008-0000-0300-0000A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85</xdr:row>
          <xdr:rowOff>0</xdr:rowOff>
        </xdr:from>
        <xdr:to>
          <xdr:col>25</xdr:col>
          <xdr:colOff>0</xdr:colOff>
          <xdr:row>86</xdr:row>
          <xdr:rowOff>0</xdr:rowOff>
        </xdr:to>
        <xdr:sp macro="" textlink="">
          <xdr:nvSpPr>
            <xdr:cNvPr id="37540" name="Check Box 676" hidden="1">
              <a:extLst>
                <a:ext uri="{63B3BB69-23CF-44E3-9099-C40C66FF867C}">
                  <a14:compatExt spid="_x0000_s37540"/>
                </a:ext>
                <a:ext uri="{FF2B5EF4-FFF2-40B4-BE49-F238E27FC236}">
                  <a16:creationId xmlns:a16="http://schemas.microsoft.com/office/drawing/2014/main" id="{00000000-0008-0000-0300-0000A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86</xdr:row>
          <xdr:rowOff>0</xdr:rowOff>
        </xdr:from>
        <xdr:to>
          <xdr:col>25</xdr:col>
          <xdr:colOff>0</xdr:colOff>
          <xdr:row>87</xdr:row>
          <xdr:rowOff>0</xdr:rowOff>
        </xdr:to>
        <xdr:sp macro="" textlink="">
          <xdr:nvSpPr>
            <xdr:cNvPr id="37541" name="Check Box 677" hidden="1">
              <a:extLst>
                <a:ext uri="{63B3BB69-23CF-44E3-9099-C40C66FF867C}">
                  <a14:compatExt spid="_x0000_s37541"/>
                </a:ext>
                <a:ext uri="{FF2B5EF4-FFF2-40B4-BE49-F238E27FC236}">
                  <a16:creationId xmlns:a16="http://schemas.microsoft.com/office/drawing/2014/main" id="{00000000-0008-0000-0300-0000A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87</xdr:row>
          <xdr:rowOff>0</xdr:rowOff>
        </xdr:from>
        <xdr:to>
          <xdr:col>25</xdr:col>
          <xdr:colOff>0</xdr:colOff>
          <xdr:row>88</xdr:row>
          <xdr:rowOff>0</xdr:rowOff>
        </xdr:to>
        <xdr:sp macro="" textlink="">
          <xdr:nvSpPr>
            <xdr:cNvPr id="37542" name="Check Box 678" hidden="1">
              <a:extLst>
                <a:ext uri="{63B3BB69-23CF-44E3-9099-C40C66FF867C}">
                  <a14:compatExt spid="_x0000_s37542"/>
                </a:ext>
                <a:ext uri="{FF2B5EF4-FFF2-40B4-BE49-F238E27FC236}">
                  <a16:creationId xmlns:a16="http://schemas.microsoft.com/office/drawing/2014/main" id="{00000000-0008-0000-0300-0000A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88</xdr:row>
          <xdr:rowOff>0</xdr:rowOff>
        </xdr:from>
        <xdr:to>
          <xdr:col>25</xdr:col>
          <xdr:colOff>0</xdr:colOff>
          <xdr:row>89</xdr:row>
          <xdr:rowOff>0</xdr:rowOff>
        </xdr:to>
        <xdr:sp macro="" textlink="">
          <xdr:nvSpPr>
            <xdr:cNvPr id="37543" name="Check Box 679" hidden="1">
              <a:extLst>
                <a:ext uri="{63B3BB69-23CF-44E3-9099-C40C66FF867C}">
                  <a14:compatExt spid="_x0000_s37543"/>
                </a:ext>
                <a:ext uri="{FF2B5EF4-FFF2-40B4-BE49-F238E27FC236}">
                  <a16:creationId xmlns:a16="http://schemas.microsoft.com/office/drawing/2014/main" id="{00000000-0008-0000-0300-0000A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89</xdr:row>
          <xdr:rowOff>0</xdr:rowOff>
        </xdr:from>
        <xdr:to>
          <xdr:col>25</xdr:col>
          <xdr:colOff>0</xdr:colOff>
          <xdr:row>90</xdr:row>
          <xdr:rowOff>0</xdr:rowOff>
        </xdr:to>
        <xdr:sp macro="" textlink="">
          <xdr:nvSpPr>
            <xdr:cNvPr id="37544" name="Check Box 680" hidden="1">
              <a:extLst>
                <a:ext uri="{63B3BB69-23CF-44E3-9099-C40C66FF867C}">
                  <a14:compatExt spid="_x0000_s37544"/>
                </a:ext>
                <a:ext uri="{FF2B5EF4-FFF2-40B4-BE49-F238E27FC236}">
                  <a16:creationId xmlns:a16="http://schemas.microsoft.com/office/drawing/2014/main" id="{00000000-0008-0000-0300-0000A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90</xdr:row>
          <xdr:rowOff>0</xdr:rowOff>
        </xdr:from>
        <xdr:to>
          <xdr:col>25</xdr:col>
          <xdr:colOff>0</xdr:colOff>
          <xdr:row>91</xdr:row>
          <xdr:rowOff>0</xdr:rowOff>
        </xdr:to>
        <xdr:sp macro="" textlink="">
          <xdr:nvSpPr>
            <xdr:cNvPr id="37545" name="Check Box 681" hidden="1">
              <a:extLst>
                <a:ext uri="{63B3BB69-23CF-44E3-9099-C40C66FF867C}">
                  <a14:compatExt spid="_x0000_s37545"/>
                </a:ext>
                <a:ext uri="{FF2B5EF4-FFF2-40B4-BE49-F238E27FC236}">
                  <a16:creationId xmlns:a16="http://schemas.microsoft.com/office/drawing/2014/main" id="{00000000-0008-0000-0300-0000A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190500</xdr:rowOff>
        </xdr:from>
        <xdr:to>
          <xdr:col>25</xdr:col>
          <xdr:colOff>0</xdr:colOff>
          <xdr:row>97</xdr:row>
          <xdr:rowOff>0</xdr:rowOff>
        </xdr:to>
        <xdr:sp macro="" textlink="">
          <xdr:nvSpPr>
            <xdr:cNvPr id="37546" name="Check Box 682" hidden="1">
              <a:extLst>
                <a:ext uri="{63B3BB69-23CF-44E3-9099-C40C66FF867C}">
                  <a14:compatExt spid="_x0000_s37546"/>
                </a:ext>
                <a:ext uri="{FF2B5EF4-FFF2-40B4-BE49-F238E27FC236}">
                  <a16:creationId xmlns:a16="http://schemas.microsoft.com/office/drawing/2014/main" id="{00000000-0008-0000-0300-0000A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96</xdr:row>
          <xdr:rowOff>180975</xdr:rowOff>
        </xdr:from>
        <xdr:to>
          <xdr:col>25</xdr:col>
          <xdr:colOff>0</xdr:colOff>
          <xdr:row>98</xdr:row>
          <xdr:rowOff>0</xdr:rowOff>
        </xdr:to>
        <xdr:sp macro="" textlink="">
          <xdr:nvSpPr>
            <xdr:cNvPr id="37547" name="Check Box 683" hidden="1">
              <a:extLst>
                <a:ext uri="{63B3BB69-23CF-44E3-9099-C40C66FF867C}">
                  <a14:compatExt spid="_x0000_s37547"/>
                </a:ext>
                <a:ext uri="{FF2B5EF4-FFF2-40B4-BE49-F238E27FC236}">
                  <a16:creationId xmlns:a16="http://schemas.microsoft.com/office/drawing/2014/main" id="{00000000-0008-0000-0300-0000A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98</xdr:row>
          <xdr:rowOff>0</xdr:rowOff>
        </xdr:from>
        <xdr:to>
          <xdr:col>25</xdr:col>
          <xdr:colOff>0</xdr:colOff>
          <xdr:row>99</xdr:row>
          <xdr:rowOff>0</xdr:rowOff>
        </xdr:to>
        <xdr:sp macro="" textlink="">
          <xdr:nvSpPr>
            <xdr:cNvPr id="37548" name="Check Box 684" hidden="1">
              <a:extLst>
                <a:ext uri="{63B3BB69-23CF-44E3-9099-C40C66FF867C}">
                  <a14:compatExt spid="_x0000_s37548"/>
                </a:ext>
                <a:ext uri="{FF2B5EF4-FFF2-40B4-BE49-F238E27FC236}">
                  <a16:creationId xmlns:a16="http://schemas.microsoft.com/office/drawing/2014/main" id="{00000000-0008-0000-0300-0000A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99</xdr:row>
          <xdr:rowOff>0</xdr:rowOff>
        </xdr:from>
        <xdr:to>
          <xdr:col>25</xdr:col>
          <xdr:colOff>0</xdr:colOff>
          <xdr:row>100</xdr:row>
          <xdr:rowOff>0</xdr:rowOff>
        </xdr:to>
        <xdr:sp macro="" textlink="">
          <xdr:nvSpPr>
            <xdr:cNvPr id="37549" name="Check Box 685" hidden="1">
              <a:extLst>
                <a:ext uri="{63B3BB69-23CF-44E3-9099-C40C66FF867C}">
                  <a14:compatExt spid="_x0000_s37549"/>
                </a:ext>
                <a:ext uri="{FF2B5EF4-FFF2-40B4-BE49-F238E27FC236}">
                  <a16:creationId xmlns:a16="http://schemas.microsoft.com/office/drawing/2014/main" id="{00000000-0008-0000-0300-0000A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100</xdr:row>
          <xdr:rowOff>0</xdr:rowOff>
        </xdr:from>
        <xdr:to>
          <xdr:col>25</xdr:col>
          <xdr:colOff>0</xdr:colOff>
          <xdr:row>101</xdr:row>
          <xdr:rowOff>0</xdr:rowOff>
        </xdr:to>
        <xdr:sp macro="" textlink="">
          <xdr:nvSpPr>
            <xdr:cNvPr id="37550" name="Check Box 686" hidden="1">
              <a:extLst>
                <a:ext uri="{63B3BB69-23CF-44E3-9099-C40C66FF867C}">
                  <a14:compatExt spid="_x0000_s37550"/>
                </a:ext>
                <a:ext uri="{FF2B5EF4-FFF2-40B4-BE49-F238E27FC236}">
                  <a16:creationId xmlns:a16="http://schemas.microsoft.com/office/drawing/2014/main" id="{00000000-0008-0000-0300-0000A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101</xdr:row>
          <xdr:rowOff>0</xdr:rowOff>
        </xdr:from>
        <xdr:to>
          <xdr:col>25</xdr:col>
          <xdr:colOff>0</xdr:colOff>
          <xdr:row>102</xdr:row>
          <xdr:rowOff>0</xdr:rowOff>
        </xdr:to>
        <xdr:sp macro="" textlink="">
          <xdr:nvSpPr>
            <xdr:cNvPr id="37551" name="Check Box 687" hidden="1">
              <a:extLst>
                <a:ext uri="{63B3BB69-23CF-44E3-9099-C40C66FF867C}">
                  <a14:compatExt spid="_x0000_s37551"/>
                </a:ext>
                <a:ext uri="{FF2B5EF4-FFF2-40B4-BE49-F238E27FC236}">
                  <a16:creationId xmlns:a16="http://schemas.microsoft.com/office/drawing/2014/main" id="{00000000-0008-0000-0300-0000A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112</xdr:row>
          <xdr:rowOff>0</xdr:rowOff>
        </xdr:from>
        <xdr:to>
          <xdr:col>25</xdr:col>
          <xdr:colOff>0</xdr:colOff>
          <xdr:row>113</xdr:row>
          <xdr:rowOff>0</xdr:rowOff>
        </xdr:to>
        <xdr:sp macro="" textlink="">
          <xdr:nvSpPr>
            <xdr:cNvPr id="37553" name="Check Box 689" hidden="1">
              <a:extLst>
                <a:ext uri="{63B3BB69-23CF-44E3-9099-C40C66FF867C}">
                  <a14:compatExt spid="_x0000_s37553"/>
                </a:ext>
                <a:ext uri="{FF2B5EF4-FFF2-40B4-BE49-F238E27FC236}">
                  <a16:creationId xmlns:a16="http://schemas.microsoft.com/office/drawing/2014/main" id="{00000000-0008-0000-0300-0000B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113</xdr:row>
          <xdr:rowOff>0</xdr:rowOff>
        </xdr:from>
        <xdr:to>
          <xdr:col>25</xdr:col>
          <xdr:colOff>0</xdr:colOff>
          <xdr:row>114</xdr:row>
          <xdr:rowOff>0</xdr:rowOff>
        </xdr:to>
        <xdr:sp macro="" textlink="">
          <xdr:nvSpPr>
            <xdr:cNvPr id="37554" name="Check Box 690" hidden="1">
              <a:extLst>
                <a:ext uri="{63B3BB69-23CF-44E3-9099-C40C66FF867C}">
                  <a14:compatExt spid="_x0000_s37554"/>
                </a:ext>
                <a:ext uri="{FF2B5EF4-FFF2-40B4-BE49-F238E27FC236}">
                  <a16:creationId xmlns:a16="http://schemas.microsoft.com/office/drawing/2014/main" id="{00000000-0008-0000-0300-0000B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114</xdr:row>
          <xdr:rowOff>0</xdr:rowOff>
        </xdr:from>
        <xdr:to>
          <xdr:col>25</xdr:col>
          <xdr:colOff>0</xdr:colOff>
          <xdr:row>115</xdr:row>
          <xdr:rowOff>0</xdr:rowOff>
        </xdr:to>
        <xdr:sp macro="" textlink="">
          <xdr:nvSpPr>
            <xdr:cNvPr id="37555" name="Check Box 691" hidden="1">
              <a:extLst>
                <a:ext uri="{63B3BB69-23CF-44E3-9099-C40C66FF867C}">
                  <a14:compatExt spid="_x0000_s37555"/>
                </a:ext>
                <a:ext uri="{FF2B5EF4-FFF2-40B4-BE49-F238E27FC236}">
                  <a16:creationId xmlns:a16="http://schemas.microsoft.com/office/drawing/2014/main" id="{00000000-0008-0000-0300-0000B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115</xdr:row>
          <xdr:rowOff>0</xdr:rowOff>
        </xdr:from>
        <xdr:to>
          <xdr:col>25</xdr:col>
          <xdr:colOff>0</xdr:colOff>
          <xdr:row>116</xdr:row>
          <xdr:rowOff>0</xdr:rowOff>
        </xdr:to>
        <xdr:sp macro="" textlink="">
          <xdr:nvSpPr>
            <xdr:cNvPr id="37556" name="Check Box 692" hidden="1">
              <a:extLst>
                <a:ext uri="{63B3BB69-23CF-44E3-9099-C40C66FF867C}">
                  <a14:compatExt spid="_x0000_s37556"/>
                </a:ext>
                <a:ext uri="{FF2B5EF4-FFF2-40B4-BE49-F238E27FC236}">
                  <a16:creationId xmlns:a16="http://schemas.microsoft.com/office/drawing/2014/main" id="{00000000-0008-0000-0300-0000B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116</xdr:row>
          <xdr:rowOff>0</xdr:rowOff>
        </xdr:from>
        <xdr:to>
          <xdr:col>25</xdr:col>
          <xdr:colOff>0</xdr:colOff>
          <xdr:row>117</xdr:row>
          <xdr:rowOff>0</xdr:rowOff>
        </xdr:to>
        <xdr:sp macro="" textlink="">
          <xdr:nvSpPr>
            <xdr:cNvPr id="37557" name="Check Box 693" hidden="1">
              <a:extLst>
                <a:ext uri="{63B3BB69-23CF-44E3-9099-C40C66FF867C}">
                  <a14:compatExt spid="_x0000_s37557"/>
                </a:ext>
                <a:ext uri="{FF2B5EF4-FFF2-40B4-BE49-F238E27FC236}">
                  <a16:creationId xmlns:a16="http://schemas.microsoft.com/office/drawing/2014/main" id="{00000000-0008-0000-0300-0000B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117</xdr:row>
          <xdr:rowOff>0</xdr:rowOff>
        </xdr:from>
        <xdr:to>
          <xdr:col>25</xdr:col>
          <xdr:colOff>0</xdr:colOff>
          <xdr:row>118</xdr:row>
          <xdr:rowOff>0</xdr:rowOff>
        </xdr:to>
        <xdr:sp macro="" textlink="">
          <xdr:nvSpPr>
            <xdr:cNvPr id="37558" name="Check Box 694" hidden="1">
              <a:extLst>
                <a:ext uri="{63B3BB69-23CF-44E3-9099-C40C66FF867C}">
                  <a14:compatExt spid="_x0000_s37558"/>
                </a:ext>
                <a:ext uri="{FF2B5EF4-FFF2-40B4-BE49-F238E27FC236}">
                  <a16:creationId xmlns:a16="http://schemas.microsoft.com/office/drawing/2014/main" id="{00000000-0008-0000-0300-0000B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118</xdr:row>
          <xdr:rowOff>0</xdr:rowOff>
        </xdr:from>
        <xdr:to>
          <xdr:col>25</xdr:col>
          <xdr:colOff>0</xdr:colOff>
          <xdr:row>119</xdr:row>
          <xdr:rowOff>0</xdr:rowOff>
        </xdr:to>
        <xdr:sp macro="" textlink="">
          <xdr:nvSpPr>
            <xdr:cNvPr id="37559" name="Check Box 695" hidden="1">
              <a:extLst>
                <a:ext uri="{63B3BB69-23CF-44E3-9099-C40C66FF867C}">
                  <a14:compatExt spid="_x0000_s37559"/>
                </a:ext>
                <a:ext uri="{FF2B5EF4-FFF2-40B4-BE49-F238E27FC236}">
                  <a16:creationId xmlns:a16="http://schemas.microsoft.com/office/drawing/2014/main" id="{00000000-0008-0000-0300-0000B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113</xdr:row>
          <xdr:rowOff>0</xdr:rowOff>
        </xdr:from>
        <xdr:to>
          <xdr:col>28</xdr:col>
          <xdr:colOff>0</xdr:colOff>
          <xdr:row>114</xdr:row>
          <xdr:rowOff>0</xdr:rowOff>
        </xdr:to>
        <xdr:sp macro="" textlink="">
          <xdr:nvSpPr>
            <xdr:cNvPr id="37560" name="Check Box 696" hidden="1">
              <a:extLst>
                <a:ext uri="{63B3BB69-23CF-44E3-9099-C40C66FF867C}">
                  <a14:compatExt spid="_x0000_s37560"/>
                </a:ext>
                <a:ext uri="{FF2B5EF4-FFF2-40B4-BE49-F238E27FC236}">
                  <a16:creationId xmlns:a16="http://schemas.microsoft.com/office/drawing/2014/main" id="{00000000-0008-0000-0300-0000B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114</xdr:row>
          <xdr:rowOff>0</xdr:rowOff>
        </xdr:from>
        <xdr:to>
          <xdr:col>28</xdr:col>
          <xdr:colOff>0</xdr:colOff>
          <xdr:row>115</xdr:row>
          <xdr:rowOff>0</xdr:rowOff>
        </xdr:to>
        <xdr:sp macro="" textlink="">
          <xdr:nvSpPr>
            <xdr:cNvPr id="37561" name="Check Box 697" hidden="1">
              <a:extLst>
                <a:ext uri="{63B3BB69-23CF-44E3-9099-C40C66FF867C}">
                  <a14:compatExt spid="_x0000_s37561"/>
                </a:ext>
                <a:ext uri="{FF2B5EF4-FFF2-40B4-BE49-F238E27FC236}">
                  <a16:creationId xmlns:a16="http://schemas.microsoft.com/office/drawing/2014/main" id="{00000000-0008-0000-0300-0000B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115</xdr:row>
          <xdr:rowOff>0</xdr:rowOff>
        </xdr:from>
        <xdr:to>
          <xdr:col>28</xdr:col>
          <xdr:colOff>0</xdr:colOff>
          <xdr:row>116</xdr:row>
          <xdr:rowOff>0</xdr:rowOff>
        </xdr:to>
        <xdr:sp macro="" textlink="">
          <xdr:nvSpPr>
            <xdr:cNvPr id="37562" name="Check Box 698" hidden="1">
              <a:extLst>
                <a:ext uri="{63B3BB69-23CF-44E3-9099-C40C66FF867C}">
                  <a14:compatExt spid="_x0000_s37562"/>
                </a:ext>
                <a:ext uri="{FF2B5EF4-FFF2-40B4-BE49-F238E27FC236}">
                  <a16:creationId xmlns:a16="http://schemas.microsoft.com/office/drawing/2014/main" id="{00000000-0008-0000-0300-0000B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116</xdr:row>
          <xdr:rowOff>0</xdr:rowOff>
        </xdr:from>
        <xdr:to>
          <xdr:col>28</xdr:col>
          <xdr:colOff>0</xdr:colOff>
          <xdr:row>117</xdr:row>
          <xdr:rowOff>0</xdr:rowOff>
        </xdr:to>
        <xdr:sp macro="" textlink="">
          <xdr:nvSpPr>
            <xdr:cNvPr id="37563" name="Check Box 699" hidden="1">
              <a:extLst>
                <a:ext uri="{63B3BB69-23CF-44E3-9099-C40C66FF867C}">
                  <a14:compatExt spid="_x0000_s37563"/>
                </a:ext>
                <a:ext uri="{FF2B5EF4-FFF2-40B4-BE49-F238E27FC236}">
                  <a16:creationId xmlns:a16="http://schemas.microsoft.com/office/drawing/2014/main" id="{00000000-0008-0000-0300-0000B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117</xdr:row>
          <xdr:rowOff>0</xdr:rowOff>
        </xdr:from>
        <xdr:to>
          <xdr:col>28</xdr:col>
          <xdr:colOff>0</xdr:colOff>
          <xdr:row>118</xdr:row>
          <xdr:rowOff>0</xdr:rowOff>
        </xdr:to>
        <xdr:sp macro="" textlink="">
          <xdr:nvSpPr>
            <xdr:cNvPr id="37564" name="Check Box 700" hidden="1">
              <a:extLst>
                <a:ext uri="{63B3BB69-23CF-44E3-9099-C40C66FF867C}">
                  <a14:compatExt spid="_x0000_s37564"/>
                </a:ext>
                <a:ext uri="{FF2B5EF4-FFF2-40B4-BE49-F238E27FC236}">
                  <a16:creationId xmlns:a16="http://schemas.microsoft.com/office/drawing/2014/main" id="{00000000-0008-0000-0300-0000B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118</xdr:row>
          <xdr:rowOff>0</xdr:rowOff>
        </xdr:from>
        <xdr:to>
          <xdr:col>28</xdr:col>
          <xdr:colOff>0</xdr:colOff>
          <xdr:row>119</xdr:row>
          <xdr:rowOff>0</xdr:rowOff>
        </xdr:to>
        <xdr:sp macro="" textlink="">
          <xdr:nvSpPr>
            <xdr:cNvPr id="37565" name="Check Box 701" hidden="1">
              <a:extLst>
                <a:ext uri="{63B3BB69-23CF-44E3-9099-C40C66FF867C}">
                  <a14:compatExt spid="_x0000_s37565"/>
                </a:ext>
                <a:ext uri="{FF2B5EF4-FFF2-40B4-BE49-F238E27FC236}">
                  <a16:creationId xmlns:a16="http://schemas.microsoft.com/office/drawing/2014/main" id="{00000000-0008-0000-0300-0000B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112</xdr:row>
          <xdr:rowOff>0</xdr:rowOff>
        </xdr:from>
        <xdr:to>
          <xdr:col>28</xdr:col>
          <xdr:colOff>0</xdr:colOff>
          <xdr:row>113</xdr:row>
          <xdr:rowOff>0</xdr:rowOff>
        </xdr:to>
        <xdr:sp macro="" textlink="">
          <xdr:nvSpPr>
            <xdr:cNvPr id="37566" name="Check Box 702" hidden="1">
              <a:extLst>
                <a:ext uri="{63B3BB69-23CF-44E3-9099-C40C66FF867C}">
                  <a14:compatExt spid="_x0000_s37566"/>
                </a:ext>
                <a:ext uri="{FF2B5EF4-FFF2-40B4-BE49-F238E27FC236}">
                  <a16:creationId xmlns:a16="http://schemas.microsoft.com/office/drawing/2014/main" id="{00000000-0008-0000-0300-0000B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121</xdr:row>
          <xdr:rowOff>0</xdr:rowOff>
        </xdr:from>
        <xdr:to>
          <xdr:col>25</xdr:col>
          <xdr:colOff>0</xdr:colOff>
          <xdr:row>122</xdr:row>
          <xdr:rowOff>0</xdr:rowOff>
        </xdr:to>
        <xdr:sp macro="" textlink="">
          <xdr:nvSpPr>
            <xdr:cNvPr id="37567" name="Check Box 703" hidden="1">
              <a:extLst>
                <a:ext uri="{63B3BB69-23CF-44E3-9099-C40C66FF867C}">
                  <a14:compatExt spid="_x0000_s37567"/>
                </a:ext>
                <a:ext uri="{FF2B5EF4-FFF2-40B4-BE49-F238E27FC236}">
                  <a16:creationId xmlns:a16="http://schemas.microsoft.com/office/drawing/2014/main" id="{00000000-0008-0000-0300-0000B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122</xdr:row>
          <xdr:rowOff>0</xdr:rowOff>
        </xdr:from>
        <xdr:to>
          <xdr:col>25</xdr:col>
          <xdr:colOff>0</xdr:colOff>
          <xdr:row>123</xdr:row>
          <xdr:rowOff>0</xdr:rowOff>
        </xdr:to>
        <xdr:sp macro="" textlink="">
          <xdr:nvSpPr>
            <xdr:cNvPr id="37568" name="Check Box 704" hidden="1">
              <a:extLst>
                <a:ext uri="{63B3BB69-23CF-44E3-9099-C40C66FF867C}">
                  <a14:compatExt spid="_x0000_s37568"/>
                </a:ext>
                <a:ext uri="{FF2B5EF4-FFF2-40B4-BE49-F238E27FC236}">
                  <a16:creationId xmlns:a16="http://schemas.microsoft.com/office/drawing/2014/main" id="{00000000-0008-0000-0300-0000C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123</xdr:row>
          <xdr:rowOff>0</xdr:rowOff>
        </xdr:from>
        <xdr:to>
          <xdr:col>25</xdr:col>
          <xdr:colOff>0</xdr:colOff>
          <xdr:row>124</xdr:row>
          <xdr:rowOff>0</xdr:rowOff>
        </xdr:to>
        <xdr:sp macro="" textlink="">
          <xdr:nvSpPr>
            <xdr:cNvPr id="37569" name="Check Box 705" hidden="1">
              <a:extLst>
                <a:ext uri="{63B3BB69-23CF-44E3-9099-C40C66FF867C}">
                  <a14:compatExt spid="_x0000_s37569"/>
                </a:ext>
                <a:ext uri="{FF2B5EF4-FFF2-40B4-BE49-F238E27FC236}">
                  <a16:creationId xmlns:a16="http://schemas.microsoft.com/office/drawing/2014/main" id="{00000000-0008-0000-0300-0000C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124</xdr:row>
          <xdr:rowOff>0</xdr:rowOff>
        </xdr:from>
        <xdr:to>
          <xdr:col>25</xdr:col>
          <xdr:colOff>0</xdr:colOff>
          <xdr:row>125</xdr:row>
          <xdr:rowOff>0</xdr:rowOff>
        </xdr:to>
        <xdr:sp macro="" textlink="">
          <xdr:nvSpPr>
            <xdr:cNvPr id="37570" name="Check Box 706" hidden="1">
              <a:extLst>
                <a:ext uri="{63B3BB69-23CF-44E3-9099-C40C66FF867C}">
                  <a14:compatExt spid="_x0000_s37570"/>
                </a:ext>
                <a:ext uri="{FF2B5EF4-FFF2-40B4-BE49-F238E27FC236}">
                  <a16:creationId xmlns:a16="http://schemas.microsoft.com/office/drawing/2014/main" id="{00000000-0008-0000-0300-0000C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125</xdr:row>
          <xdr:rowOff>0</xdr:rowOff>
        </xdr:from>
        <xdr:to>
          <xdr:col>25</xdr:col>
          <xdr:colOff>0</xdr:colOff>
          <xdr:row>126</xdr:row>
          <xdr:rowOff>0</xdr:rowOff>
        </xdr:to>
        <xdr:sp macro="" textlink="">
          <xdr:nvSpPr>
            <xdr:cNvPr id="37571" name="Check Box 707" hidden="1">
              <a:extLst>
                <a:ext uri="{63B3BB69-23CF-44E3-9099-C40C66FF867C}">
                  <a14:compatExt spid="_x0000_s37571"/>
                </a:ext>
                <a:ext uri="{FF2B5EF4-FFF2-40B4-BE49-F238E27FC236}">
                  <a16:creationId xmlns:a16="http://schemas.microsoft.com/office/drawing/2014/main" id="{00000000-0008-0000-0300-0000C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126</xdr:row>
          <xdr:rowOff>0</xdr:rowOff>
        </xdr:from>
        <xdr:to>
          <xdr:col>25</xdr:col>
          <xdr:colOff>0</xdr:colOff>
          <xdr:row>127</xdr:row>
          <xdr:rowOff>0</xdr:rowOff>
        </xdr:to>
        <xdr:sp macro="" textlink="">
          <xdr:nvSpPr>
            <xdr:cNvPr id="37572" name="Check Box 708" hidden="1">
              <a:extLst>
                <a:ext uri="{63B3BB69-23CF-44E3-9099-C40C66FF867C}">
                  <a14:compatExt spid="_x0000_s37572"/>
                </a:ext>
                <a:ext uri="{FF2B5EF4-FFF2-40B4-BE49-F238E27FC236}">
                  <a16:creationId xmlns:a16="http://schemas.microsoft.com/office/drawing/2014/main" id="{00000000-0008-0000-0300-0000C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127</xdr:row>
          <xdr:rowOff>0</xdr:rowOff>
        </xdr:from>
        <xdr:to>
          <xdr:col>25</xdr:col>
          <xdr:colOff>0</xdr:colOff>
          <xdr:row>128</xdr:row>
          <xdr:rowOff>0</xdr:rowOff>
        </xdr:to>
        <xdr:sp macro="" textlink="">
          <xdr:nvSpPr>
            <xdr:cNvPr id="37573" name="Check Box 709" hidden="1">
              <a:extLst>
                <a:ext uri="{63B3BB69-23CF-44E3-9099-C40C66FF867C}">
                  <a14:compatExt spid="_x0000_s37573"/>
                </a:ext>
                <a:ext uri="{FF2B5EF4-FFF2-40B4-BE49-F238E27FC236}">
                  <a16:creationId xmlns:a16="http://schemas.microsoft.com/office/drawing/2014/main" id="{00000000-0008-0000-0300-0000C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121</xdr:row>
          <xdr:rowOff>0</xdr:rowOff>
        </xdr:from>
        <xdr:to>
          <xdr:col>28</xdr:col>
          <xdr:colOff>0</xdr:colOff>
          <xdr:row>122</xdr:row>
          <xdr:rowOff>0</xdr:rowOff>
        </xdr:to>
        <xdr:sp macro="" textlink="">
          <xdr:nvSpPr>
            <xdr:cNvPr id="37574" name="Check Box 710" hidden="1">
              <a:extLst>
                <a:ext uri="{63B3BB69-23CF-44E3-9099-C40C66FF867C}">
                  <a14:compatExt spid="_x0000_s37574"/>
                </a:ext>
                <a:ext uri="{FF2B5EF4-FFF2-40B4-BE49-F238E27FC236}">
                  <a16:creationId xmlns:a16="http://schemas.microsoft.com/office/drawing/2014/main" id="{00000000-0008-0000-0300-0000C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122</xdr:row>
          <xdr:rowOff>0</xdr:rowOff>
        </xdr:from>
        <xdr:to>
          <xdr:col>28</xdr:col>
          <xdr:colOff>0</xdr:colOff>
          <xdr:row>123</xdr:row>
          <xdr:rowOff>0</xdr:rowOff>
        </xdr:to>
        <xdr:sp macro="" textlink="">
          <xdr:nvSpPr>
            <xdr:cNvPr id="37575" name="Check Box 711" hidden="1">
              <a:extLst>
                <a:ext uri="{63B3BB69-23CF-44E3-9099-C40C66FF867C}">
                  <a14:compatExt spid="_x0000_s37575"/>
                </a:ext>
                <a:ext uri="{FF2B5EF4-FFF2-40B4-BE49-F238E27FC236}">
                  <a16:creationId xmlns:a16="http://schemas.microsoft.com/office/drawing/2014/main" id="{00000000-0008-0000-0300-0000C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123</xdr:row>
          <xdr:rowOff>0</xdr:rowOff>
        </xdr:from>
        <xdr:to>
          <xdr:col>28</xdr:col>
          <xdr:colOff>0</xdr:colOff>
          <xdr:row>124</xdr:row>
          <xdr:rowOff>0</xdr:rowOff>
        </xdr:to>
        <xdr:sp macro="" textlink="">
          <xdr:nvSpPr>
            <xdr:cNvPr id="37576" name="Check Box 712" hidden="1">
              <a:extLst>
                <a:ext uri="{63B3BB69-23CF-44E3-9099-C40C66FF867C}">
                  <a14:compatExt spid="_x0000_s37576"/>
                </a:ext>
                <a:ext uri="{FF2B5EF4-FFF2-40B4-BE49-F238E27FC236}">
                  <a16:creationId xmlns:a16="http://schemas.microsoft.com/office/drawing/2014/main" id="{00000000-0008-0000-0300-0000C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124</xdr:row>
          <xdr:rowOff>0</xdr:rowOff>
        </xdr:from>
        <xdr:to>
          <xdr:col>28</xdr:col>
          <xdr:colOff>0</xdr:colOff>
          <xdr:row>125</xdr:row>
          <xdr:rowOff>0</xdr:rowOff>
        </xdr:to>
        <xdr:sp macro="" textlink="">
          <xdr:nvSpPr>
            <xdr:cNvPr id="37577" name="Check Box 713" hidden="1">
              <a:extLst>
                <a:ext uri="{63B3BB69-23CF-44E3-9099-C40C66FF867C}">
                  <a14:compatExt spid="_x0000_s37577"/>
                </a:ext>
                <a:ext uri="{FF2B5EF4-FFF2-40B4-BE49-F238E27FC236}">
                  <a16:creationId xmlns:a16="http://schemas.microsoft.com/office/drawing/2014/main" id="{00000000-0008-0000-0300-0000C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125</xdr:row>
          <xdr:rowOff>0</xdr:rowOff>
        </xdr:from>
        <xdr:to>
          <xdr:col>28</xdr:col>
          <xdr:colOff>0</xdr:colOff>
          <xdr:row>126</xdr:row>
          <xdr:rowOff>0</xdr:rowOff>
        </xdr:to>
        <xdr:sp macro="" textlink="">
          <xdr:nvSpPr>
            <xdr:cNvPr id="37578" name="Check Box 714" hidden="1">
              <a:extLst>
                <a:ext uri="{63B3BB69-23CF-44E3-9099-C40C66FF867C}">
                  <a14:compatExt spid="_x0000_s37578"/>
                </a:ext>
                <a:ext uri="{FF2B5EF4-FFF2-40B4-BE49-F238E27FC236}">
                  <a16:creationId xmlns:a16="http://schemas.microsoft.com/office/drawing/2014/main" id="{00000000-0008-0000-0300-0000C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126</xdr:row>
          <xdr:rowOff>0</xdr:rowOff>
        </xdr:from>
        <xdr:to>
          <xdr:col>28</xdr:col>
          <xdr:colOff>0</xdr:colOff>
          <xdr:row>127</xdr:row>
          <xdr:rowOff>0</xdr:rowOff>
        </xdr:to>
        <xdr:sp macro="" textlink="">
          <xdr:nvSpPr>
            <xdr:cNvPr id="37579" name="Check Box 715" hidden="1">
              <a:extLst>
                <a:ext uri="{63B3BB69-23CF-44E3-9099-C40C66FF867C}">
                  <a14:compatExt spid="_x0000_s37579"/>
                </a:ext>
                <a:ext uri="{FF2B5EF4-FFF2-40B4-BE49-F238E27FC236}">
                  <a16:creationId xmlns:a16="http://schemas.microsoft.com/office/drawing/2014/main" id="{00000000-0008-0000-0300-0000C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127</xdr:row>
          <xdr:rowOff>0</xdr:rowOff>
        </xdr:from>
        <xdr:to>
          <xdr:col>28</xdr:col>
          <xdr:colOff>0</xdr:colOff>
          <xdr:row>128</xdr:row>
          <xdr:rowOff>0</xdr:rowOff>
        </xdr:to>
        <xdr:sp macro="" textlink="">
          <xdr:nvSpPr>
            <xdr:cNvPr id="37580" name="Check Box 716" hidden="1">
              <a:extLst>
                <a:ext uri="{63B3BB69-23CF-44E3-9099-C40C66FF867C}">
                  <a14:compatExt spid="_x0000_s37580"/>
                </a:ext>
                <a:ext uri="{FF2B5EF4-FFF2-40B4-BE49-F238E27FC236}">
                  <a16:creationId xmlns:a16="http://schemas.microsoft.com/office/drawing/2014/main" id="{00000000-0008-0000-0300-0000C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28</xdr:col>
          <xdr:colOff>0</xdr:colOff>
          <xdr:row>73</xdr:row>
          <xdr:rowOff>0</xdr:rowOff>
        </xdr:to>
        <xdr:sp macro="" textlink="">
          <xdr:nvSpPr>
            <xdr:cNvPr id="37588" name="Check Box 724" hidden="1">
              <a:extLst>
                <a:ext uri="{63B3BB69-23CF-44E3-9099-C40C66FF867C}">
                  <a14:compatExt spid="_x0000_s37588"/>
                </a:ext>
                <a:ext uri="{FF2B5EF4-FFF2-40B4-BE49-F238E27FC236}">
                  <a16:creationId xmlns:a16="http://schemas.microsoft.com/office/drawing/2014/main" id="{00000000-0008-0000-0300-0000D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72</xdr:row>
          <xdr:rowOff>0</xdr:rowOff>
        </xdr:from>
        <xdr:to>
          <xdr:col>28</xdr:col>
          <xdr:colOff>0</xdr:colOff>
          <xdr:row>73</xdr:row>
          <xdr:rowOff>0</xdr:rowOff>
        </xdr:to>
        <xdr:sp macro="" textlink="">
          <xdr:nvSpPr>
            <xdr:cNvPr id="37590" name="Check Box 726" hidden="1">
              <a:extLst>
                <a:ext uri="{63B3BB69-23CF-44E3-9099-C40C66FF867C}">
                  <a14:compatExt spid="_x0000_s37590"/>
                </a:ext>
                <a:ext uri="{FF2B5EF4-FFF2-40B4-BE49-F238E27FC236}">
                  <a16:creationId xmlns:a16="http://schemas.microsoft.com/office/drawing/2014/main" id="{00000000-0008-0000-0300-0000D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102</xdr:row>
          <xdr:rowOff>0</xdr:rowOff>
        </xdr:from>
        <xdr:to>
          <xdr:col>28</xdr:col>
          <xdr:colOff>0</xdr:colOff>
          <xdr:row>103</xdr:row>
          <xdr:rowOff>0</xdr:rowOff>
        </xdr:to>
        <xdr:sp macro="" textlink="">
          <xdr:nvSpPr>
            <xdr:cNvPr id="37592" name="Check Box 728" hidden="1">
              <a:extLst>
                <a:ext uri="{63B3BB69-23CF-44E3-9099-C40C66FF867C}">
                  <a14:compatExt spid="_x0000_s37592"/>
                </a:ext>
                <a:ext uri="{FF2B5EF4-FFF2-40B4-BE49-F238E27FC236}">
                  <a16:creationId xmlns:a16="http://schemas.microsoft.com/office/drawing/2014/main" id="{00000000-0008-0000-0300-0000D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0</xdr:rowOff>
        </xdr:from>
        <xdr:to>
          <xdr:col>25</xdr:col>
          <xdr:colOff>0</xdr:colOff>
          <xdr:row>46</xdr:row>
          <xdr:rowOff>0</xdr:rowOff>
        </xdr:to>
        <xdr:sp macro="" textlink="">
          <xdr:nvSpPr>
            <xdr:cNvPr id="37595" name="Check Box 731" hidden="1">
              <a:extLst>
                <a:ext uri="{63B3BB69-23CF-44E3-9099-C40C66FF867C}">
                  <a14:compatExt spid="_x0000_s37595"/>
                </a:ext>
                <a:ext uri="{FF2B5EF4-FFF2-40B4-BE49-F238E27FC236}">
                  <a16:creationId xmlns:a16="http://schemas.microsoft.com/office/drawing/2014/main" id="{00000000-0008-0000-0300-0000D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91</xdr:row>
          <xdr:rowOff>0</xdr:rowOff>
        </xdr:from>
        <xdr:to>
          <xdr:col>25</xdr:col>
          <xdr:colOff>0</xdr:colOff>
          <xdr:row>92</xdr:row>
          <xdr:rowOff>0</xdr:rowOff>
        </xdr:to>
        <xdr:sp macro="" textlink="">
          <xdr:nvSpPr>
            <xdr:cNvPr id="37596" name="Check Box 732" hidden="1">
              <a:extLst>
                <a:ext uri="{63B3BB69-23CF-44E3-9099-C40C66FF867C}">
                  <a14:compatExt spid="_x0000_s37596"/>
                </a:ext>
                <a:ext uri="{FF2B5EF4-FFF2-40B4-BE49-F238E27FC236}">
                  <a16:creationId xmlns:a16="http://schemas.microsoft.com/office/drawing/2014/main" id="{00000000-0008-0000-0300-0000D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91</xdr:row>
          <xdr:rowOff>0</xdr:rowOff>
        </xdr:from>
        <xdr:to>
          <xdr:col>28</xdr:col>
          <xdr:colOff>0</xdr:colOff>
          <xdr:row>92</xdr:row>
          <xdr:rowOff>0</xdr:rowOff>
        </xdr:to>
        <xdr:sp macro="" textlink="">
          <xdr:nvSpPr>
            <xdr:cNvPr id="37597" name="Check Box 733" hidden="1">
              <a:extLst>
                <a:ext uri="{63B3BB69-23CF-44E3-9099-C40C66FF867C}">
                  <a14:compatExt spid="_x0000_s37597"/>
                </a:ext>
                <a:ext uri="{FF2B5EF4-FFF2-40B4-BE49-F238E27FC236}">
                  <a16:creationId xmlns:a16="http://schemas.microsoft.com/office/drawing/2014/main" id="{00000000-0008-0000-0300-0000DD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58</xdr:row>
          <xdr:rowOff>0</xdr:rowOff>
        </xdr:from>
        <xdr:to>
          <xdr:col>25</xdr:col>
          <xdr:colOff>0</xdr:colOff>
          <xdr:row>59</xdr:row>
          <xdr:rowOff>0</xdr:rowOff>
        </xdr:to>
        <xdr:sp macro="" textlink="">
          <xdr:nvSpPr>
            <xdr:cNvPr id="37598" name="Check Box 734" hidden="1">
              <a:extLst>
                <a:ext uri="{63B3BB69-23CF-44E3-9099-C40C66FF867C}">
                  <a14:compatExt spid="_x0000_s37598"/>
                </a:ext>
                <a:ext uri="{FF2B5EF4-FFF2-40B4-BE49-F238E27FC236}">
                  <a16:creationId xmlns:a16="http://schemas.microsoft.com/office/drawing/2014/main" id="{00000000-0008-0000-0300-0000D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599" name="Check Box 735" hidden="1">
              <a:extLst>
                <a:ext uri="{63B3BB69-23CF-44E3-9099-C40C66FF867C}">
                  <a14:compatExt spid="_x0000_s37599"/>
                </a:ext>
                <a:ext uri="{FF2B5EF4-FFF2-40B4-BE49-F238E27FC236}">
                  <a16:creationId xmlns:a16="http://schemas.microsoft.com/office/drawing/2014/main" id="{00000000-0008-0000-0300-0000D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60</xdr:row>
          <xdr:rowOff>0</xdr:rowOff>
        </xdr:from>
        <xdr:to>
          <xdr:col>25</xdr:col>
          <xdr:colOff>0</xdr:colOff>
          <xdr:row>61</xdr:row>
          <xdr:rowOff>0</xdr:rowOff>
        </xdr:to>
        <xdr:sp macro="" textlink="">
          <xdr:nvSpPr>
            <xdr:cNvPr id="37600" name="Check Box 736" hidden="1">
              <a:extLst>
                <a:ext uri="{63B3BB69-23CF-44E3-9099-C40C66FF867C}">
                  <a14:compatExt spid="_x0000_s37600"/>
                </a:ext>
                <a:ext uri="{FF2B5EF4-FFF2-40B4-BE49-F238E27FC236}">
                  <a16:creationId xmlns:a16="http://schemas.microsoft.com/office/drawing/2014/main" id="{00000000-0008-0000-0300-0000E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61</xdr:row>
          <xdr:rowOff>0</xdr:rowOff>
        </xdr:from>
        <xdr:to>
          <xdr:col>25</xdr:col>
          <xdr:colOff>0</xdr:colOff>
          <xdr:row>62</xdr:row>
          <xdr:rowOff>0</xdr:rowOff>
        </xdr:to>
        <xdr:sp macro="" textlink="">
          <xdr:nvSpPr>
            <xdr:cNvPr id="37601" name="Check Box 737" hidden="1">
              <a:extLst>
                <a:ext uri="{63B3BB69-23CF-44E3-9099-C40C66FF867C}">
                  <a14:compatExt spid="_x0000_s37601"/>
                </a:ext>
                <a:ext uri="{FF2B5EF4-FFF2-40B4-BE49-F238E27FC236}">
                  <a16:creationId xmlns:a16="http://schemas.microsoft.com/office/drawing/2014/main" id="{00000000-0008-0000-0300-0000E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62</xdr:row>
          <xdr:rowOff>0</xdr:rowOff>
        </xdr:from>
        <xdr:to>
          <xdr:col>25</xdr:col>
          <xdr:colOff>0</xdr:colOff>
          <xdr:row>63</xdr:row>
          <xdr:rowOff>0</xdr:rowOff>
        </xdr:to>
        <xdr:sp macro="" textlink="">
          <xdr:nvSpPr>
            <xdr:cNvPr id="37602" name="Check Box 738" hidden="1">
              <a:extLst>
                <a:ext uri="{63B3BB69-23CF-44E3-9099-C40C66FF867C}">
                  <a14:compatExt spid="_x0000_s37602"/>
                </a:ext>
                <a:ext uri="{FF2B5EF4-FFF2-40B4-BE49-F238E27FC236}">
                  <a16:creationId xmlns:a16="http://schemas.microsoft.com/office/drawing/2014/main" id="{00000000-0008-0000-0300-0000E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63</xdr:row>
          <xdr:rowOff>0</xdr:rowOff>
        </xdr:from>
        <xdr:to>
          <xdr:col>25</xdr:col>
          <xdr:colOff>0</xdr:colOff>
          <xdr:row>64</xdr:row>
          <xdr:rowOff>0</xdr:rowOff>
        </xdr:to>
        <xdr:sp macro="" textlink="">
          <xdr:nvSpPr>
            <xdr:cNvPr id="37603" name="Check Box 739" hidden="1">
              <a:extLst>
                <a:ext uri="{63B3BB69-23CF-44E3-9099-C40C66FF867C}">
                  <a14:compatExt spid="_x0000_s37603"/>
                </a:ext>
                <a:ext uri="{FF2B5EF4-FFF2-40B4-BE49-F238E27FC236}">
                  <a16:creationId xmlns:a16="http://schemas.microsoft.com/office/drawing/2014/main" id="{00000000-0008-0000-0300-0000E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64</xdr:row>
          <xdr:rowOff>0</xdr:rowOff>
        </xdr:from>
        <xdr:to>
          <xdr:col>25</xdr:col>
          <xdr:colOff>0</xdr:colOff>
          <xdr:row>65</xdr:row>
          <xdr:rowOff>0</xdr:rowOff>
        </xdr:to>
        <xdr:sp macro="" textlink="">
          <xdr:nvSpPr>
            <xdr:cNvPr id="37604" name="Check Box 740" hidden="1">
              <a:extLst>
                <a:ext uri="{63B3BB69-23CF-44E3-9099-C40C66FF867C}">
                  <a14:compatExt spid="_x0000_s37604"/>
                </a:ext>
                <a:ext uri="{FF2B5EF4-FFF2-40B4-BE49-F238E27FC236}">
                  <a16:creationId xmlns:a16="http://schemas.microsoft.com/office/drawing/2014/main" id="{00000000-0008-0000-0300-0000E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65</xdr:row>
          <xdr:rowOff>0</xdr:rowOff>
        </xdr:from>
        <xdr:to>
          <xdr:col>25</xdr:col>
          <xdr:colOff>0</xdr:colOff>
          <xdr:row>66</xdr:row>
          <xdr:rowOff>0</xdr:rowOff>
        </xdr:to>
        <xdr:sp macro="" textlink="">
          <xdr:nvSpPr>
            <xdr:cNvPr id="37605" name="Check Box 741" hidden="1">
              <a:extLst>
                <a:ext uri="{63B3BB69-23CF-44E3-9099-C40C66FF867C}">
                  <a14:compatExt spid="_x0000_s37605"/>
                </a:ext>
                <a:ext uri="{FF2B5EF4-FFF2-40B4-BE49-F238E27FC236}">
                  <a16:creationId xmlns:a16="http://schemas.microsoft.com/office/drawing/2014/main" id="{00000000-0008-0000-0300-0000E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66</xdr:row>
          <xdr:rowOff>0</xdr:rowOff>
        </xdr:from>
        <xdr:to>
          <xdr:col>25</xdr:col>
          <xdr:colOff>0</xdr:colOff>
          <xdr:row>67</xdr:row>
          <xdr:rowOff>0</xdr:rowOff>
        </xdr:to>
        <xdr:sp macro="" textlink="">
          <xdr:nvSpPr>
            <xdr:cNvPr id="37606" name="Check Box 742" hidden="1">
              <a:extLst>
                <a:ext uri="{63B3BB69-23CF-44E3-9099-C40C66FF867C}">
                  <a14:compatExt spid="_x0000_s37606"/>
                </a:ext>
                <a:ext uri="{FF2B5EF4-FFF2-40B4-BE49-F238E27FC236}">
                  <a16:creationId xmlns:a16="http://schemas.microsoft.com/office/drawing/2014/main" id="{00000000-0008-0000-0300-0000E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67</xdr:row>
          <xdr:rowOff>0</xdr:rowOff>
        </xdr:from>
        <xdr:to>
          <xdr:col>25</xdr:col>
          <xdr:colOff>0</xdr:colOff>
          <xdr:row>68</xdr:row>
          <xdr:rowOff>0</xdr:rowOff>
        </xdr:to>
        <xdr:sp macro="" textlink="">
          <xdr:nvSpPr>
            <xdr:cNvPr id="37607" name="Check Box 743" hidden="1">
              <a:extLst>
                <a:ext uri="{63B3BB69-23CF-44E3-9099-C40C66FF867C}">
                  <a14:compatExt spid="_x0000_s37607"/>
                </a:ext>
                <a:ext uri="{FF2B5EF4-FFF2-40B4-BE49-F238E27FC236}">
                  <a16:creationId xmlns:a16="http://schemas.microsoft.com/office/drawing/2014/main" id="{00000000-0008-0000-0300-0000E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68</xdr:row>
          <xdr:rowOff>0</xdr:rowOff>
        </xdr:from>
        <xdr:to>
          <xdr:col>25</xdr:col>
          <xdr:colOff>0</xdr:colOff>
          <xdr:row>69</xdr:row>
          <xdr:rowOff>0</xdr:rowOff>
        </xdr:to>
        <xdr:sp macro="" textlink="">
          <xdr:nvSpPr>
            <xdr:cNvPr id="37608" name="Check Box 744" hidden="1">
              <a:extLst>
                <a:ext uri="{63B3BB69-23CF-44E3-9099-C40C66FF867C}">
                  <a14:compatExt spid="_x0000_s37608"/>
                </a:ext>
                <a:ext uri="{FF2B5EF4-FFF2-40B4-BE49-F238E27FC236}">
                  <a16:creationId xmlns:a16="http://schemas.microsoft.com/office/drawing/2014/main" id="{00000000-0008-0000-0300-0000E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69</xdr:row>
          <xdr:rowOff>0</xdr:rowOff>
        </xdr:from>
        <xdr:to>
          <xdr:col>25</xdr:col>
          <xdr:colOff>0</xdr:colOff>
          <xdr:row>70</xdr:row>
          <xdr:rowOff>0</xdr:rowOff>
        </xdr:to>
        <xdr:sp macro="" textlink="">
          <xdr:nvSpPr>
            <xdr:cNvPr id="37609" name="Check Box 745" hidden="1">
              <a:extLst>
                <a:ext uri="{63B3BB69-23CF-44E3-9099-C40C66FF867C}">
                  <a14:compatExt spid="_x0000_s37609"/>
                </a:ext>
                <a:ext uri="{FF2B5EF4-FFF2-40B4-BE49-F238E27FC236}">
                  <a16:creationId xmlns:a16="http://schemas.microsoft.com/office/drawing/2014/main" id="{00000000-0008-0000-0300-0000E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70</xdr:row>
          <xdr:rowOff>0</xdr:rowOff>
        </xdr:from>
        <xdr:to>
          <xdr:col>25</xdr:col>
          <xdr:colOff>0</xdr:colOff>
          <xdr:row>71</xdr:row>
          <xdr:rowOff>0</xdr:rowOff>
        </xdr:to>
        <xdr:sp macro="" textlink="">
          <xdr:nvSpPr>
            <xdr:cNvPr id="37610" name="Check Box 746" hidden="1">
              <a:extLst>
                <a:ext uri="{63B3BB69-23CF-44E3-9099-C40C66FF867C}">
                  <a14:compatExt spid="_x0000_s37610"/>
                </a:ext>
                <a:ext uri="{FF2B5EF4-FFF2-40B4-BE49-F238E27FC236}">
                  <a16:creationId xmlns:a16="http://schemas.microsoft.com/office/drawing/2014/main" id="{00000000-0008-0000-0300-0000E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390525</xdr:colOff>
          <xdr:row>71</xdr:row>
          <xdr:rowOff>0</xdr:rowOff>
        </xdr:from>
        <xdr:to>
          <xdr:col>25</xdr:col>
          <xdr:colOff>0</xdr:colOff>
          <xdr:row>72</xdr:row>
          <xdr:rowOff>0</xdr:rowOff>
        </xdr:to>
        <xdr:sp macro="" textlink="">
          <xdr:nvSpPr>
            <xdr:cNvPr id="37611" name="Check Box 747" hidden="1">
              <a:extLst>
                <a:ext uri="{63B3BB69-23CF-44E3-9099-C40C66FF867C}">
                  <a14:compatExt spid="_x0000_s37611"/>
                </a:ext>
                <a:ext uri="{FF2B5EF4-FFF2-40B4-BE49-F238E27FC236}">
                  <a16:creationId xmlns:a16="http://schemas.microsoft.com/office/drawing/2014/main" id="{00000000-0008-0000-0300-0000EB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58</xdr:row>
          <xdr:rowOff>0</xdr:rowOff>
        </xdr:from>
        <xdr:to>
          <xdr:col>28</xdr:col>
          <xdr:colOff>0</xdr:colOff>
          <xdr:row>59</xdr:row>
          <xdr:rowOff>0</xdr:rowOff>
        </xdr:to>
        <xdr:sp macro="" textlink="">
          <xdr:nvSpPr>
            <xdr:cNvPr id="37612" name="Check Box 748" hidden="1">
              <a:extLst>
                <a:ext uri="{63B3BB69-23CF-44E3-9099-C40C66FF867C}">
                  <a14:compatExt spid="_x0000_s37612"/>
                </a:ext>
                <a:ext uri="{FF2B5EF4-FFF2-40B4-BE49-F238E27FC236}">
                  <a16:creationId xmlns:a16="http://schemas.microsoft.com/office/drawing/2014/main" id="{00000000-0008-0000-0300-0000EC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614" name="Check Box 750" hidden="1">
              <a:extLst>
                <a:ext uri="{63B3BB69-23CF-44E3-9099-C40C66FF867C}">
                  <a14:compatExt spid="_x0000_s37614"/>
                </a:ext>
                <a:ext uri="{FF2B5EF4-FFF2-40B4-BE49-F238E27FC236}">
                  <a16:creationId xmlns:a16="http://schemas.microsoft.com/office/drawing/2014/main" id="{00000000-0008-0000-0300-0000EE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60</xdr:row>
          <xdr:rowOff>0</xdr:rowOff>
        </xdr:from>
        <xdr:to>
          <xdr:col>28</xdr:col>
          <xdr:colOff>0</xdr:colOff>
          <xdr:row>61</xdr:row>
          <xdr:rowOff>0</xdr:rowOff>
        </xdr:to>
        <xdr:sp macro="" textlink="">
          <xdr:nvSpPr>
            <xdr:cNvPr id="37615" name="Check Box 751" hidden="1">
              <a:extLst>
                <a:ext uri="{63B3BB69-23CF-44E3-9099-C40C66FF867C}">
                  <a14:compatExt spid="_x0000_s37615"/>
                </a:ext>
                <a:ext uri="{FF2B5EF4-FFF2-40B4-BE49-F238E27FC236}">
                  <a16:creationId xmlns:a16="http://schemas.microsoft.com/office/drawing/2014/main" id="{00000000-0008-0000-0300-0000EF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61</xdr:row>
          <xdr:rowOff>0</xdr:rowOff>
        </xdr:from>
        <xdr:to>
          <xdr:col>28</xdr:col>
          <xdr:colOff>0</xdr:colOff>
          <xdr:row>62</xdr:row>
          <xdr:rowOff>0</xdr:rowOff>
        </xdr:to>
        <xdr:sp macro="" textlink="">
          <xdr:nvSpPr>
            <xdr:cNvPr id="37616" name="Check Box 752" hidden="1">
              <a:extLst>
                <a:ext uri="{63B3BB69-23CF-44E3-9099-C40C66FF867C}">
                  <a14:compatExt spid="_x0000_s37616"/>
                </a:ext>
                <a:ext uri="{FF2B5EF4-FFF2-40B4-BE49-F238E27FC236}">
                  <a16:creationId xmlns:a16="http://schemas.microsoft.com/office/drawing/2014/main" id="{00000000-0008-0000-0300-0000F0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62</xdr:row>
          <xdr:rowOff>0</xdr:rowOff>
        </xdr:from>
        <xdr:to>
          <xdr:col>28</xdr:col>
          <xdr:colOff>0</xdr:colOff>
          <xdr:row>63</xdr:row>
          <xdr:rowOff>0</xdr:rowOff>
        </xdr:to>
        <xdr:sp macro="" textlink="">
          <xdr:nvSpPr>
            <xdr:cNvPr id="37617" name="Check Box 753" hidden="1">
              <a:extLst>
                <a:ext uri="{63B3BB69-23CF-44E3-9099-C40C66FF867C}">
                  <a14:compatExt spid="_x0000_s37617"/>
                </a:ext>
                <a:ext uri="{FF2B5EF4-FFF2-40B4-BE49-F238E27FC236}">
                  <a16:creationId xmlns:a16="http://schemas.microsoft.com/office/drawing/2014/main" id="{00000000-0008-0000-0300-0000F1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63</xdr:row>
          <xdr:rowOff>0</xdr:rowOff>
        </xdr:from>
        <xdr:to>
          <xdr:col>28</xdr:col>
          <xdr:colOff>0</xdr:colOff>
          <xdr:row>64</xdr:row>
          <xdr:rowOff>0</xdr:rowOff>
        </xdr:to>
        <xdr:sp macro="" textlink="">
          <xdr:nvSpPr>
            <xdr:cNvPr id="37618" name="Check Box 754" hidden="1">
              <a:extLst>
                <a:ext uri="{63B3BB69-23CF-44E3-9099-C40C66FF867C}">
                  <a14:compatExt spid="_x0000_s37618"/>
                </a:ext>
                <a:ext uri="{FF2B5EF4-FFF2-40B4-BE49-F238E27FC236}">
                  <a16:creationId xmlns:a16="http://schemas.microsoft.com/office/drawing/2014/main" id="{00000000-0008-0000-0300-0000F2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64</xdr:row>
          <xdr:rowOff>0</xdr:rowOff>
        </xdr:from>
        <xdr:to>
          <xdr:col>28</xdr:col>
          <xdr:colOff>0</xdr:colOff>
          <xdr:row>65</xdr:row>
          <xdr:rowOff>0</xdr:rowOff>
        </xdr:to>
        <xdr:sp macro="" textlink="">
          <xdr:nvSpPr>
            <xdr:cNvPr id="37619" name="Check Box 755" hidden="1">
              <a:extLst>
                <a:ext uri="{63B3BB69-23CF-44E3-9099-C40C66FF867C}">
                  <a14:compatExt spid="_x0000_s37619"/>
                </a:ext>
                <a:ext uri="{FF2B5EF4-FFF2-40B4-BE49-F238E27FC236}">
                  <a16:creationId xmlns:a16="http://schemas.microsoft.com/office/drawing/2014/main" id="{00000000-0008-0000-0300-0000F3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65</xdr:row>
          <xdr:rowOff>0</xdr:rowOff>
        </xdr:from>
        <xdr:to>
          <xdr:col>28</xdr:col>
          <xdr:colOff>0</xdr:colOff>
          <xdr:row>66</xdr:row>
          <xdr:rowOff>0</xdr:rowOff>
        </xdr:to>
        <xdr:sp macro="" textlink="">
          <xdr:nvSpPr>
            <xdr:cNvPr id="37620" name="Check Box 756" hidden="1">
              <a:extLst>
                <a:ext uri="{63B3BB69-23CF-44E3-9099-C40C66FF867C}">
                  <a14:compatExt spid="_x0000_s37620"/>
                </a:ext>
                <a:ext uri="{FF2B5EF4-FFF2-40B4-BE49-F238E27FC236}">
                  <a16:creationId xmlns:a16="http://schemas.microsoft.com/office/drawing/2014/main" id="{00000000-0008-0000-0300-0000F4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66</xdr:row>
          <xdr:rowOff>0</xdr:rowOff>
        </xdr:from>
        <xdr:to>
          <xdr:col>28</xdr:col>
          <xdr:colOff>0</xdr:colOff>
          <xdr:row>67</xdr:row>
          <xdr:rowOff>0</xdr:rowOff>
        </xdr:to>
        <xdr:sp macro="" textlink="">
          <xdr:nvSpPr>
            <xdr:cNvPr id="37621" name="Check Box 757" hidden="1">
              <a:extLst>
                <a:ext uri="{63B3BB69-23CF-44E3-9099-C40C66FF867C}">
                  <a14:compatExt spid="_x0000_s37621"/>
                </a:ext>
                <a:ext uri="{FF2B5EF4-FFF2-40B4-BE49-F238E27FC236}">
                  <a16:creationId xmlns:a16="http://schemas.microsoft.com/office/drawing/2014/main" id="{00000000-0008-0000-0300-0000F5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67</xdr:row>
          <xdr:rowOff>0</xdr:rowOff>
        </xdr:from>
        <xdr:to>
          <xdr:col>28</xdr:col>
          <xdr:colOff>0</xdr:colOff>
          <xdr:row>68</xdr:row>
          <xdr:rowOff>0</xdr:rowOff>
        </xdr:to>
        <xdr:sp macro="" textlink="">
          <xdr:nvSpPr>
            <xdr:cNvPr id="37622" name="Check Box 758" hidden="1">
              <a:extLst>
                <a:ext uri="{63B3BB69-23CF-44E3-9099-C40C66FF867C}">
                  <a14:compatExt spid="_x0000_s37622"/>
                </a:ext>
                <a:ext uri="{FF2B5EF4-FFF2-40B4-BE49-F238E27FC236}">
                  <a16:creationId xmlns:a16="http://schemas.microsoft.com/office/drawing/2014/main" id="{00000000-0008-0000-0300-0000F6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68</xdr:row>
          <xdr:rowOff>0</xdr:rowOff>
        </xdr:from>
        <xdr:to>
          <xdr:col>28</xdr:col>
          <xdr:colOff>0</xdr:colOff>
          <xdr:row>69</xdr:row>
          <xdr:rowOff>0</xdr:rowOff>
        </xdr:to>
        <xdr:sp macro="" textlink="">
          <xdr:nvSpPr>
            <xdr:cNvPr id="37623" name="Check Box 759" hidden="1">
              <a:extLst>
                <a:ext uri="{63B3BB69-23CF-44E3-9099-C40C66FF867C}">
                  <a14:compatExt spid="_x0000_s37623"/>
                </a:ext>
                <a:ext uri="{FF2B5EF4-FFF2-40B4-BE49-F238E27FC236}">
                  <a16:creationId xmlns:a16="http://schemas.microsoft.com/office/drawing/2014/main" id="{00000000-0008-0000-0300-0000F7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69</xdr:row>
          <xdr:rowOff>0</xdr:rowOff>
        </xdr:from>
        <xdr:to>
          <xdr:col>28</xdr:col>
          <xdr:colOff>0</xdr:colOff>
          <xdr:row>70</xdr:row>
          <xdr:rowOff>0</xdr:rowOff>
        </xdr:to>
        <xdr:sp macro="" textlink="">
          <xdr:nvSpPr>
            <xdr:cNvPr id="37624" name="Check Box 760" hidden="1">
              <a:extLst>
                <a:ext uri="{63B3BB69-23CF-44E3-9099-C40C66FF867C}">
                  <a14:compatExt spid="_x0000_s37624"/>
                </a:ext>
                <a:ext uri="{FF2B5EF4-FFF2-40B4-BE49-F238E27FC236}">
                  <a16:creationId xmlns:a16="http://schemas.microsoft.com/office/drawing/2014/main" id="{00000000-0008-0000-0300-0000F8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70</xdr:row>
          <xdr:rowOff>0</xdr:rowOff>
        </xdr:from>
        <xdr:to>
          <xdr:col>28</xdr:col>
          <xdr:colOff>0</xdr:colOff>
          <xdr:row>71</xdr:row>
          <xdr:rowOff>0</xdr:rowOff>
        </xdr:to>
        <xdr:sp macro="" textlink="">
          <xdr:nvSpPr>
            <xdr:cNvPr id="37625" name="Check Box 761" hidden="1">
              <a:extLst>
                <a:ext uri="{63B3BB69-23CF-44E3-9099-C40C66FF867C}">
                  <a14:compatExt spid="_x0000_s37625"/>
                </a:ext>
                <a:ext uri="{FF2B5EF4-FFF2-40B4-BE49-F238E27FC236}">
                  <a16:creationId xmlns:a16="http://schemas.microsoft.com/office/drawing/2014/main" id="{00000000-0008-0000-0300-0000F9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71</xdr:row>
          <xdr:rowOff>0</xdr:rowOff>
        </xdr:from>
        <xdr:to>
          <xdr:col>28</xdr:col>
          <xdr:colOff>0</xdr:colOff>
          <xdr:row>72</xdr:row>
          <xdr:rowOff>0</xdr:rowOff>
        </xdr:to>
        <xdr:sp macro="" textlink="">
          <xdr:nvSpPr>
            <xdr:cNvPr id="37626" name="Check Box 762" hidden="1">
              <a:extLst>
                <a:ext uri="{63B3BB69-23CF-44E3-9099-C40C66FF867C}">
                  <a14:compatExt spid="_x0000_s37626"/>
                </a:ext>
                <a:ext uri="{FF2B5EF4-FFF2-40B4-BE49-F238E27FC236}">
                  <a16:creationId xmlns:a16="http://schemas.microsoft.com/office/drawing/2014/main" id="{00000000-0008-0000-0300-0000FA9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71964</xdr:colOff>
      <xdr:row>2</xdr:row>
      <xdr:rowOff>53340</xdr:rowOff>
    </xdr:from>
    <xdr:to>
      <xdr:col>27</xdr:col>
      <xdr:colOff>313267</xdr:colOff>
      <xdr:row>7</xdr:row>
      <xdr:rowOff>0</xdr:rowOff>
    </xdr:to>
    <xdr:grpSp>
      <xdr:nvGrpSpPr>
        <xdr:cNvPr id="14" name="Group 1">
          <a:extLst>
            <a:ext uri="{FF2B5EF4-FFF2-40B4-BE49-F238E27FC236}">
              <a16:creationId xmlns:a16="http://schemas.microsoft.com/office/drawing/2014/main" id="{00000000-0008-0000-0300-00000E000000}"/>
            </a:ext>
          </a:extLst>
        </xdr:cNvPr>
        <xdr:cNvGrpSpPr/>
      </xdr:nvGrpSpPr>
      <xdr:grpSpPr>
        <a:xfrm>
          <a:off x="441758" y="411928"/>
          <a:ext cx="9855950" cy="843131"/>
          <a:chOff x="460584" y="419100"/>
          <a:chExt cx="10345423" cy="861060"/>
        </a:xfrm>
      </xdr:grpSpPr>
      <xdr:graphicFrame macro="">
        <xdr:nvGraphicFramePr>
          <xdr:cNvPr id="15" name="Diagram 16">
            <a:extLst>
              <a:ext uri="{FF2B5EF4-FFF2-40B4-BE49-F238E27FC236}">
                <a16:creationId xmlns:a16="http://schemas.microsoft.com/office/drawing/2014/main" id="{00000000-0008-0000-0300-00000F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6" name="Rectangle: Rounded Corners 4">
            <a:extLst>
              <a:ext uri="{FF2B5EF4-FFF2-40B4-BE49-F238E27FC236}">
                <a16:creationId xmlns:a16="http://schemas.microsoft.com/office/drawing/2014/main" id="{00000000-0008-0000-0300-000010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7" name="Rectangle: Rounded Corners 4">
            <a:extLst>
              <a:ext uri="{FF2B5EF4-FFF2-40B4-BE49-F238E27FC236}">
                <a16:creationId xmlns:a16="http://schemas.microsoft.com/office/drawing/2014/main" id="{00000000-0008-0000-0300-000011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19" name="Rectangle: Rounded Corners 9">
            <a:extLst>
              <a:ext uri="{FF2B5EF4-FFF2-40B4-BE49-F238E27FC236}">
                <a16:creationId xmlns:a16="http://schemas.microsoft.com/office/drawing/2014/main" id="{00000000-0008-0000-0300-000013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20" name="Rectangle: Rounded Corners 6">
            <a:extLst>
              <a:ext uri="{FF2B5EF4-FFF2-40B4-BE49-F238E27FC236}">
                <a16:creationId xmlns:a16="http://schemas.microsoft.com/office/drawing/2014/main" id="{00000000-0008-0000-0300-000014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twoCellAnchor editAs="oneCell">
    <xdr:from>
      <xdr:col>1</xdr:col>
      <xdr:colOff>15876</xdr:colOff>
      <xdr:row>135</xdr:row>
      <xdr:rowOff>148274</xdr:rowOff>
    </xdr:from>
    <xdr:to>
      <xdr:col>4</xdr:col>
      <xdr:colOff>19050</xdr:colOff>
      <xdr:row>142</xdr:row>
      <xdr:rowOff>55768</xdr:rowOff>
    </xdr:to>
    <xdr:pic>
      <xdr:nvPicPr>
        <xdr:cNvPr id="18" name="Picture 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
        <a:stretch>
          <a:fillRect/>
        </a:stretch>
      </xdr:blipFill>
      <xdr:spPr>
        <a:xfrm>
          <a:off x="387351" y="25665749"/>
          <a:ext cx="1117599" cy="11743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14" name="Group 1">
          <a:hlinkClick xmlns:r="http://schemas.openxmlformats.org/officeDocument/2006/relationships" r:id="rId1"/>
          <a:extLst>
            <a:ext uri="{FF2B5EF4-FFF2-40B4-BE49-F238E27FC236}">
              <a16:creationId xmlns:a16="http://schemas.microsoft.com/office/drawing/2014/main" id="{00000000-0008-0000-0400-00000E000000}"/>
            </a:ext>
          </a:extLst>
        </xdr:cNvPr>
        <xdr:cNvGrpSpPr/>
      </xdr:nvGrpSpPr>
      <xdr:grpSpPr>
        <a:xfrm>
          <a:off x="443439" y="415290"/>
          <a:ext cx="9899653" cy="851535"/>
          <a:chOff x="460584" y="419100"/>
          <a:chExt cx="10345423" cy="861060"/>
        </a:xfrm>
      </xdr:grpSpPr>
      <xdr:graphicFrame macro="">
        <xdr:nvGraphicFramePr>
          <xdr:cNvPr id="15" name="Diagram 16">
            <a:extLst>
              <a:ext uri="{FF2B5EF4-FFF2-40B4-BE49-F238E27FC236}">
                <a16:creationId xmlns:a16="http://schemas.microsoft.com/office/drawing/2014/main" id="{00000000-0008-0000-0400-00000F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
        <xdr:nvSpPr>
          <xdr:cNvPr id="16" name="Rectangle: Rounded Corners 4">
            <a:extLst>
              <a:ext uri="{FF2B5EF4-FFF2-40B4-BE49-F238E27FC236}">
                <a16:creationId xmlns:a16="http://schemas.microsoft.com/office/drawing/2014/main" id="{00000000-0008-0000-0400-000010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7" name="Rectangle: Rounded Corners 4">
            <a:extLst>
              <a:ext uri="{FF2B5EF4-FFF2-40B4-BE49-F238E27FC236}">
                <a16:creationId xmlns:a16="http://schemas.microsoft.com/office/drawing/2014/main" id="{00000000-0008-0000-0400-000011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18" name="Rectangle: Rounded Corners 9">
            <a:extLst>
              <a:ext uri="{FF2B5EF4-FFF2-40B4-BE49-F238E27FC236}">
                <a16:creationId xmlns:a16="http://schemas.microsoft.com/office/drawing/2014/main" id="{00000000-0008-0000-0400-000012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19" name="Rectangle: Rounded Corners 6">
            <a:extLst>
              <a:ext uri="{FF2B5EF4-FFF2-40B4-BE49-F238E27FC236}">
                <a16:creationId xmlns:a16="http://schemas.microsoft.com/office/drawing/2014/main" id="{00000000-0008-0000-0400-000013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10</xdr:col>
          <xdr:colOff>0</xdr:colOff>
          <xdr:row>53</xdr:row>
          <xdr:rowOff>0</xdr:rowOff>
        </xdr:from>
        <xdr:to>
          <xdr:col>11</xdr:col>
          <xdr:colOff>0</xdr:colOff>
          <xdr:row>54</xdr:row>
          <xdr:rowOff>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4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0</xdr:rowOff>
        </xdr:from>
        <xdr:to>
          <xdr:col>11</xdr:col>
          <xdr:colOff>0</xdr:colOff>
          <xdr:row>55</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55</xdr:row>
          <xdr:rowOff>0</xdr:rowOff>
        </xdr:from>
        <xdr:to>
          <xdr:col>11</xdr:col>
          <xdr:colOff>0</xdr:colOff>
          <xdr:row>56</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4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11</xdr:col>
          <xdr:colOff>0</xdr:colOff>
          <xdr:row>57</xdr:row>
          <xdr:rowOff>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57</xdr:row>
          <xdr:rowOff>180975</xdr:rowOff>
        </xdr:from>
        <xdr:to>
          <xdr:col>11</xdr:col>
          <xdr:colOff>0</xdr:colOff>
          <xdr:row>58</xdr:row>
          <xdr:rowOff>180975</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180975</xdr:rowOff>
        </xdr:from>
        <xdr:to>
          <xdr:col>11</xdr:col>
          <xdr:colOff>0</xdr:colOff>
          <xdr:row>57</xdr:row>
          <xdr:rowOff>180975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16" name="Group 1">
          <a:extLst>
            <a:ext uri="{FF2B5EF4-FFF2-40B4-BE49-F238E27FC236}">
              <a16:creationId xmlns:a16="http://schemas.microsoft.com/office/drawing/2014/main" id="{00000000-0008-0000-0500-000010000000}"/>
            </a:ext>
          </a:extLst>
        </xdr:cNvPr>
        <xdr:cNvGrpSpPr/>
      </xdr:nvGrpSpPr>
      <xdr:grpSpPr>
        <a:xfrm>
          <a:off x="441058" y="410528"/>
          <a:ext cx="9837740" cy="839628"/>
          <a:chOff x="460584" y="419100"/>
          <a:chExt cx="10345423" cy="861060"/>
        </a:xfrm>
      </xdr:grpSpPr>
      <xdr:graphicFrame macro="">
        <xdr:nvGraphicFramePr>
          <xdr:cNvPr id="17" name="Diagram 16">
            <a:extLst>
              <a:ext uri="{FF2B5EF4-FFF2-40B4-BE49-F238E27FC236}">
                <a16:creationId xmlns:a16="http://schemas.microsoft.com/office/drawing/2014/main" id="{00000000-0008-0000-0500-000011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8" name="Rectangle: Rounded Corners 4">
            <a:extLst>
              <a:ext uri="{FF2B5EF4-FFF2-40B4-BE49-F238E27FC236}">
                <a16:creationId xmlns:a16="http://schemas.microsoft.com/office/drawing/2014/main" id="{00000000-0008-0000-0500-000012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9" name="Rectangle: Rounded Corners 4">
            <a:extLst>
              <a:ext uri="{FF2B5EF4-FFF2-40B4-BE49-F238E27FC236}">
                <a16:creationId xmlns:a16="http://schemas.microsoft.com/office/drawing/2014/main" id="{00000000-0008-0000-0500-000013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20" name="Rectangle: Rounded Corners 9">
            <a:extLst>
              <a:ext uri="{FF2B5EF4-FFF2-40B4-BE49-F238E27FC236}">
                <a16:creationId xmlns:a16="http://schemas.microsoft.com/office/drawing/2014/main" id="{00000000-0008-0000-0500-000014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21" name="Rectangle: Rounded Corners 6">
            <a:extLst>
              <a:ext uri="{FF2B5EF4-FFF2-40B4-BE49-F238E27FC236}">
                <a16:creationId xmlns:a16="http://schemas.microsoft.com/office/drawing/2014/main" id="{00000000-0008-0000-0500-000015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twoCellAnchor editAs="oneCell">
    <xdr:from>
      <xdr:col>1</xdr:col>
      <xdr:colOff>9525</xdr:colOff>
      <xdr:row>353</xdr:row>
      <xdr:rowOff>152400</xdr:rowOff>
    </xdr:from>
    <xdr:to>
      <xdr:col>4</xdr:col>
      <xdr:colOff>12699</xdr:colOff>
      <xdr:row>360</xdr:row>
      <xdr:rowOff>59894</xdr:rowOff>
    </xdr:to>
    <xdr:pic>
      <xdr:nvPicPr>
        <xdr:cNvPr id="9" name="Picture 7">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a:stretch>
          <a:fillRect/>
        </a:stretch>
      </xdr:blipFill>
      <xdr:spPr>
        <a:xfrm>
          <a:off x="381000" y="62407800"/>
          <a:ext cx="1117599" cy="11743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320" name="Group 1">
          <a:extLst>
            <a:ext uri="{FF2B5EF4-FFF2-40B4-BE49-F238E27FC236}">
              <a16:creationId xmlns:a16="http://schemas.microsoft.com/office/drawing/2014/main" id="{00000000-0008-0000-0600-000040010000}"/>
            </a:ext>
          </a:extLst>
        </xdr:cNvPr>
        <xdr:cNvGrpSpPr/>
      </xdr:nvGrpSpPr>
      <xdr:grpSpPr>
        <a:xfrm>
          <a:off x="443439" y="415290"/>
          <a:ext cx="9899653" cy="851535"/>
          <a:chOff x="460584" y="419100"/>
          <a:chExt cx="10345423" cy="861060"/>
        </a:xfrm>
      </xdr:grpSpPr>
      <xdr:graphicFrame macro="">
        <xdr:nvGraphicFramePr>
          <xdr:cNvPr id="321" name="Diagram 16">
            <a:extLst>
              <a:ext uri="{FF2B5EF4-FFF2-40B4-BE49-F238E27FC236}">
                <a16:creationId xmlns:a16="http://schemas.microsoft.com/office/drawing/2014/main" id="{00000000-0008-0000-0600-00004101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22" name="Rectangle: Rounded Corners 4">
            <a:extLst>
              <a:ext uri="{FF2B5EF4-FFF2-40B4-BE49-F238E27FC236}">
                <a16:creationId xmlns:a16="http://schemas.microsoft.com/office/drawing/2014/main" id="{00000000-0008-0000-0600-00004201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323" name="Rectangle: Rounded Corners 4">
            <a:extLst>
              <a:ext uri="{FF2B5EF4-FFF2-40B4-BE49-F238E27FC236}">
                <a16:creationId xmlns:a16="http://schemas.microsoft.com/office/drawing/2014/main" id="{00000000-0008-0000-0600-00004301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324" name="Rectangle: Rounded Corners 9">
            <a:extLst>
              <a:ext uri="{FF2B5EF4-FFF2-40B4-BE49-F238E27FC236}">
                <a16:creationId xmlns:a16="http://schemas.microsoft.com/office/drawing/2014/main" id="{00000000-0008-0000-0600-00004401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325" name="Rectangle: Rounded Corners 6">
            <a:extLst>
              <a:ext uri="{FF2B5EF4-FFF2-40B4-BE49-F238E27FC236}">
                <a16:creationId xmlns:a16="http://schemas.microsoft.com/office/drawing/2014/main" id="{00000000-0008-0000-0600-00004501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15" name="Group 1">
          <a:extLst>
            <a:ext uri="{FF2B5EF4-FFF2-40B4-BE49-F238E27FC236}">
              <a16:creationId xmlns:a16="http://schemas.microsoft.com/office/drawing/2014/main" id="{00000000-0008-0000-0700-00000F000000}"/>
            </a:ext>
          </a:extLst>
        </xdr:cNvPr>
        <xdr:cNvGrpSpPr/>
      </xdr:nvGrpSpPr>
      <xdr:grpSpPr>
        <a:xfrm>
          <a:off x="443439" y="415290"/>
          <a:ext cx="9899653" cy="851535"/>
          <a:chOff x="460584" y="419100"/>
          <a:chExt cx="10345423" cy="861060"/>
        </a:xfrm>
      </xdr:grpSpPr>
      <xdr:graphicFrame macro="">
        <xdr:nvGraphicFramePr>
          <xdr:cNvPr id="16" name="Diagram 16">
            <a:extLst>
              <a:ext uri="{FF2B5EF4-FFF2-40B4-BE49-F238E27FC236}">
                <a16:creationId xmlns:a16="http://schemas.microsoft.com/office/drawing/2014/main" id="{00000000-0008-0000-0700-000010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7" name="Rectangle: Rounded Corners 4">
            <a:extLst>
              <a:ext uri="{FF2B5EF4-FFF2-40B4-BE49-F238E27FC236}">
                <a16:creationId xmlns:a16="http://schemas.microsoft.com/office/drawing/2014/main" id="{00000000-0008-0000-0700-000011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18" name="Rectangle: Rounded Corners 4">
            <a:extLst>
              <a:ext uri="{FF2B5EF4-FFF2-40B4-BE49-F238E27FC236}">
                <a16:creationId xmlns:a16="http://schemas.microsoft.com/office/drawing/2014/main" id="{00000000-0008-0000-0700-000012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19" name="Rectangle: Rounded Corners 9">
            <a:extLst>
              <a:ext uri="{FF2B5EF4-FFF2-40B4-BE49-F238E27FC236}">
                <a16:creationId xmlns:a16="http://schemas.microsoft.com/office/drawing/2014/main" id="{00000000-0008-0000-0700-000013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20" name="Rectangle: Rounded Corners 6">
            <a:extLst>
              <a:ext uri="{FF2B5EF4-FFF2-40B4-BE49-F238E27FC236}">
                <a16:creationId xmlns:a16="http://schemas.microsoft.com/office/drawing/2014/main" id="{00000000-0008-0000-0700-000014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twoCellAnchor editAs="oneCell">
    <xdr:from>
      <xdr:col>1</xdr:col>
      <xdr:colOff>6350</xdr:colOff>
      <xdr:row>97</xdr:row>
      <xdr:rowOff>149225</xdr:rowOff>
    </xdr:from>
    <xdr:to>
      <xdr:col>4</xdr:col>
      <xdr:colOff>12699</xdr:colOff>
      <xdr:row>104</xdr:row>
      <xdr:rowOff>56719</xdr:rowOff>
    </xdr:to>
    <xdr:pic>
      <xdr:nvPicPr>
        <xdr:cNvPr id="13" name="Picture 7">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a:stretch>
          <a:fillRect/>
        </a:stretch>
      </xdr:blipFill>
      <xdr:spPr>
        <a:xfrm>
          <a:off x="377825" y="17703800"/>
          <a:ext cx="1117599" cy="11743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71964</xdr:colOff>
      <xdr:row>2</xdr:row>
      <xdr:rowOff>53340</xdr:rowOff>
    </xdr:from>
    <xdr:to>
      <xdr:col>27</xdr:col>
      <xdr:colOff>313267</xdr:colOff>
      <xdr:row>7</xdr:row>
      <xdr:rowOff>0</xdr:rowOff>
    </xdr:to>
    <xdr:grpSp>
      <xdr:nvGrpSpPr>
        <xdr:cNvPr id="18" name="Group 1">
          <a:extLst>
            <a:ext uri="{FF2B5EF4-FFF2-40B4-BE49-F238E27FC236}">
              <a16:creationId xmlns:a16="http://schemas.microsoft.com/office/drawing/2014/main" id="{00000000-0008-0000-0800-000012000000}"/>
            </a:ext>
          </a:extLst>
        </xdr:cNvPr>
        <xdr:cNvGrpSpPr/>
      </xdr:nvGrpSpPr>
      <xdr:grpSpPr>
        <a:xfrm>
          <a:off x="443439" y="415290"/>
          <a:ext cx="9899653" cy="851535"/>
          <a:chOff x="460584" y="419100"/>
          <a:chExt cx="10345423" cy="861060"/>
        </a:xfrm>
      </xdr:grpSpPr>
      <xdr:graphicFrame macro="">
        <xdr:nvGraphicFramePr>
          <xdr:cNvPr id="19" name="Diagram 16">
            <a:extLst>
              <a:ext uri="{FF2B5EF4-FFF2-40B4-BE49-F238E27FC236}">
                <a16:creationId xmlns:a16="http://schemas.microsoft.com/office/drawing/2014/main" id="{00000000-0008-0000-0800-000013000000}"/>
              </a:ext>
            </a:extLst>
          </xdr:cNvPr>
          <xdr:cNvGraphicFramePr/>
        </xdr:nvGraphicFramePr>
        <xdr:xfrm>
          <a:off x="460584" y="696423"/>
          <a:ext cx="10336954" cy="583737"/>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20" name="Rectangle: Rounded Corners 4">
            <a:extLst>
              <a:ext uri="{FF2B5EF4-FFF2-40B4-BE49-F238E27FC236}">
                <a16:creationId xmlns:a16="http://schemas.microsoft.com/office/drawing/2014/main" id="{00000000-0008-0000-0800-000014000000}"/>
              </a:ext>
            </a:extLst>
          </xdr:cNvPr>
          <xdr:cNvSpPr/>
        </xdr:nvSpPr>
        <xdr:spPr>
          <a:xfrm>
            <a:off x="1380350" y="419100"/>
            <a:ext cx="2716106" cy="277323"/>
          </a:xfrm>
          <a:prstGeom prst="roundRect">
            <a:avLst/>
          </a:prstGeom>
          <a:solidFill>
            <a:srgbClr val="FF78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 Plan &amp; Scope</a:t>
            </a:r>
            <a:endParaRPr lang="en-US" sz="1400" b="1">
              <a:solidFill>
                <a:schemeClr val="bg1"/>
              </a:solidFill>
              <a:effectLst/>
            </a:endParaRPr>
          </a:p>
        </xdr:txBody>
      </xdr:sp>
      <xdr:sp macro="" textlink="">
        <xdr:nvSpPr>
          <xdr:cNvPr id="21" name="Rectangle: Rounded Corners 4">
            <a:extLst>
              <a:ext uri="{FF2B5EF4-FFF2-40B4-BE49-F238E27FC236}">
                <a16:creationId xmlns:a16="http://schemas.microsoft.com/office/drawing/2014/main" id="{00000000-0008-0000-0800-000015000000}"/>
              </a:ext>
            </a:extLst>
          </xdr:cNvPr>
          <xdr:cNvSpPr/>
        </xdr:nvSpPr>
        <xdr:spPr>
          <a:xfrm>
            <a:off x="4179712" y="419100"/>
            <a:ext cx="1769533" cy="277323"/>
          </a:xfrm>
          <a:prstGeom prst="roundRect">
            <a:avLst/>
          </a:prstGeom>
          <a:solidFill>
            <a:srgbClr val="00206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 Exercise</a:t>
            </a:r>
            <a:endParaRPr lang="en-US" sz="1400" b="1">
              <a:solidFill>
                <a:schemeClr val="bg1"/>
              </a:solidFill>
              <a:effectLst/>
            </a:endParaRPr>
          </a:p>
        </xdr:txBody>
      </xdr:sp>
      <xdr:sp macro="" textlink="">
        <xdr:nvSpPr>
          <xdr:cNvPr id="22" name="Rectangle: Rounded Corners 9">
            <a:extLst>
              <a:ext uri="{FF2B5EF4-FFF2-40B4-BE49-F238E27FC236}">
                <a16:creationId xmlns:a16="http://schemas.microsoft.com/office/drawing/2014/main" id="{00000000-0008-0000-0800-000016000000}"/>
              </a:ext>
            </a:extLst>
          </xdr:cNvPr>
          <xdr:cNvSpPr/>
        </xdr:nvSpPr>
        <xdr:spPr>
          <a:xfrm>
            <a:off x="6032500" y="419100"/>
            <a:ext cx="4773507" cy="277323"/>
          </a:xfrm>
          <a:prstGeom prst="roundRect">
            <a:avLst/>
          </a:prstGeom>
          <a:solidFill>
            <a:srgbClr val="C00000"/>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Phase</a:t>
            </a:r>
            <a:r>
              <a:rPr lang="en-US" sz="1400" b="1" baseline="0">
                <a:solidFill>
                  <a:schemeClr val="bg1"/>
                </a:solidFill>
                <a:effectLst/>
                <a:latin typeface="+mn-lt"/>
                <a:ea typeface="+mn-ea"/>
                <a:cs typeface="+mn-cs"/>
              </a:rPr>
              <a:t> III: Review</a:t>
            </a:r>
            <a:endParaRPr lang="en-US" sz="1400" b="1">
              <a:solidFill>
                <a:schemeClr val="bg1"/>
              </a:solidFill>
              <a:effectLst/>
            </a:endParaRPr>
          </a:p>
        </xdr:txBody>
      </xdr:sp>
      <xdr:sp macro="" textlink="">
        <xdr:nvSpPr>
          <xdr:cNvPr id="23" name="Rectangle: Rounded Corners 6">
            <a:extLst>
              <a:ext uri="{FF2B5EF4-FFF2-40B4-BE49-F238E27FC236}">
                <a16:creationId xmlns:a16="http://schemas.microsoft.com/office/drawing/2014/main" id="{00000000-0008-0000-0800-000017000000}"/>
              </a:ext>
            </a:extLst>
          </xdr:cNvPr>
          <xdr:cNvSpPr/>
        </xdr:nvSpPr>
        <xdr:spPr>
          <a:xfrm>
            <a:off x="460585" y="419100"/>
            <a:ext cx="836509" cy="277323"/>
          </a:xfrm>
          <a:prstGeom prst="roundRect">
            <a:avLst/>
          </a:prstGeom>
          <a:solidFill>
            <a:schemeClr val="accent5">
              <a:lumMod val="75000"/>
            </a:schemeClr>
          </a:solidFill>
          <a:ln>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mn-lt"/>
                <a:ea typeface="+mn-ea"/>
                <a:cs typeface="+mn-cs"/>
              </a:rPr>
              <a:t>Outline</a:t>
            </a:r>
            <a:endParaRPr lang="en-US" sz="1400" b="1">
              <a:solidFill>
                <a:schemeClr val="bg1"/>
              </a:solidFill>
              <a:effectLst/>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amedeloitte.sharepoint.com/sites/HHSASPRTeam/Shared%20Documents/Analytics%20and%20Evaluation/MRSE%20Design%20and%20Support/2024_MRSE%20Update%20Materials/Version%204%20Tool%20Updates/Archive/DRAFT_VERSION%204_MRSE%20Exercise%20Planning%20and%20Evaluation%20Tool_05.28.24.xlsx?8CD91CB9" TargetMode="External"/><Relationship Id="rId1" Type="http://schemas.openxmlformats.org/officeDocument/2006/relationships/externalLinkPath" Target="file:///\\8CD91CB9\DRAFT_VERSION%204_MRSE%20Exercise%20Planning%20and%20Evaluation%20Tool_05.28.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rcise Overview"/>
      <sheetName val="Ph I-Planning &amp; Coordination"/>
      <sheetName val="Ph I-Concepts &amp; Objectives"/>
      <sheetName val="Ph I-Resource Requirements"/>
      <sheetName val="DELETE"/>
      <sheetName val="Ph II-Exercise Initial Actions"/>
      <sheetName val="Ph II-Exercise Operations"/>
      <sheetName val="Ph III-After-Action Review"/>
      <sheetName val="Ph III-Corrective Actions"/>
      <sheetName val="Performance Measures"/>
      <sheetName val="MRSE Exercise Feedback Form"/>
      <sheetName val="APPENDIX"/>
      <sheetName val="Variables (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1.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56.xml"/><Relationship Id="rId21" Type="http://schemas.openxmlformats.org/officeDocument/2006/relationships/ctrlProp" Target="../ctrlProps/ctrlProp60.xml"/><Relationship Id="rId324" Type="http://schemas.openxmlformats.org/officeDocument/2006/relationships/ctrlProp" Target="../ctrlProps/ctrlProp363.xml"/><Relationship Id="rId531" Type="http://schemas.openxmlformats.org/officeDocument/2006/relationships/ctrlProp" Target="../ctrlProps/ctrlProp570.xml"/><Relationship Id="rId170" Type="http://schemas.openxmlformats.org/officeDocument/2006/relationships/ctrlProp" Target="../ctrlProps/ctrlProp209.xml"/><Relationship Id="rId268" Type="http://schemas.openxmlformats.org/officeDocument/2006/relationships/ctrlProp" Target="../ctrlProps/ctrlProp307.xml"/><Relationship Id="rId475" Type="http://schemas.openxmlformats.org/officeDocument/2006/relationships/ctrlProp" Target="../ctrlProps/ctrlProp514.xml"/><Relationship Id="rId32" Type="http://schemas.openxmlformats.org/officeDocument/2006/relationships/ctrlProp" Target="../ctrlProps/ctrlProp71.xml"/><Relationship Id="rId128" Type="http://schemas.openxmlformats.org/officeDocument/2006/relationships/ctrlProp" Target="../ctrlProps/ctrlProp167.xml"/><Relationship Id="rId335" Type="http://schemas.openxmlformats.org/officeDocument/2006/relationships/ctrlProp" Target="../ctrlProps/ctrlProp374.xml"/><Relationship Id="rId181" Type="http://schemas.openxmlformats.org/officeDocument/2006/relationships/ctrlProp" Target="../ctrlProps/ctrlProp220.xml"/><Relationship Id="rId402" Type="http://schemas.openxmlformats.org/officeDocument/2006/relationships/ctrlProp" Target="../ctrlProps/ctrlProp441.xml"/><Relationship Id="rId279" Type="http://schemas.openxmlformats.org/officeDocument/2006/relationships/ctrlProp" Target="../ctrlProps/ctrlProp318.xml"/><Relationship Id="rId486" Type="http://schemas.openxmlformats.org/officeDocument/2006/relationships/ctrlProp" Target="../ctrlProps/ctrlProp525.xml"/><Relationship Id="rId43" Type="http://schemas.openxmlformats.org/officeDocument/2006/relationships/ctrlProp" Target="../ctrlProps/ctrlProp82.xml"/><Relationship Id="rId139" Type="http://schemas.openxmlformats.org/officeDocument/2006/relationships/ctrlProp" Target="../ctrlProps/ctrlProp178.xml"/><Relationship Id="rId290" Type="http://schemas.openxmlformats.org/officeDocument/2006/relationships/ctrlProp" Target="../ctrlProps/ctrlProp329.xml"/><Relationship Id="rId304" Type="http://schemas.openxmlformats.org/officeDocument/2006/relationships/ctrlProp" Target="../ctrlProps/ctrlProp343.xml"/><Relationship Id="rId346" Type="http://schemas.openxmlformats.org/officeDocument/2006/relationships/ctrlProp" Target="../ctrlProps/ctrlProp385.xml"/><Relationship Id="rId388" Type="http://schemas.openxmlformats.org/officeDocument/2006/relationships/ctrlProp" Target="../ctrlProps/ctrlProp427.xml"/><Relationship Id="rId511" Type="http://schemas.openxmlformats.org/officeDocument/2006/relationships/ctrlProp" Target="../ctrlProps/ctrlProp550.xml"/><Relationship Id="rId85" Type="http://schemas.openxmlformats.org/officeDocument/2006/relationships/ctrlProp" Target="../ctrlProps/ctrlProp124.xml"/><Relationship Id="rId150" Type="http://schemas.openxmlformats.org/officeDocument/2006/relationships/ctrlProp" Target="../ctrlProps/ctrlProp189.xml"/><Relationship Id="rId192" Type="http://schemas.openxmlformats.org/officeDocument/2006/relationships/ctrlProp" Target="../ctrlProps/ctrlProp231.xml"/><Relationship Id="rId206" Type="http://schemas.openxmlformats.org/officeDocument/2006/relationships/ctrlProp" Target="../ctrlProps/ctrlProp245.xml"/><Relationship Id="rId413" Type="http://schemas.openxmlformats.org/officeDocument/2006/relationships/ctrlProp" Target="../ctrlProps/ctrlProp452.xml"/><Relationship Id="rId248" Type="http://schemas.openxmlformats.org/officeDocument/2006/relationships/ctrlProp" Target="../ctrlProps/ctrlProp287.xml"/><Relationship Id="rId455" Type="http://schemas.openxmlformats.org/officeDocument/2006/relationships/ctrlProp" Target="../ctrlProps/ctrlProp494.xml"/><Relationship Id="rId497" Type="http://schemas.openxmlformats.org/officeDocument/2006/relationships/ctrlProp" Target="../ctrlProps/ctrlProp536.xml"/><Relationship Id="rId12" Type="http://schemas.openxmlformats.org/officeDocument/2006/relationships/ctrlProp" Target="../ctrlProps/ctrlProp51.xml"/><Relationship Id="rId108" Type="http://schemas.openxmlformats.org/officeDocument/2006/relationships/ctrlProp" Target="../ctrlProps/ctrlProp147.xml"/><Relationship Id="rId315" Type="http://schemas.openxmlformats.org/officeDocument/2006/relationships/ctrlProp" Target="../ctrlProps/ctrlProp354.xml"/><Relationship Id="rId357" Type="http://schemas.openxmlformats.org/officeDocument/2006/relationships/ctrlProp" Target="../ctrlProps/ctrlProp396.xml"/><Relationship Id="rId522" Type="http://schemas.openxmlformats.org/officeDocument/2006/relationships/ctrlProp" Target="../ctrlProps/ctrlProp561.xml"/><Relationship Id="rId54" Type="http://schemas.openxmlformats.org/officeDocument/2006/relationships/ctrlProp" Target="../ctrlProps/ctrlProp93.xml"/><Relationship Id="rId96" Type="http://schemas.openxmlformats.org/officeDocument/2006/relationships/ctrlProp" Target="../ctrlProps/ctrlProp135.xml"/><Relationship Id="rId161" Type="http://schemas.openxmlformats.org/officeDocument/2006/relationships/ctrlProp" Target="../ctrlProps/ctrlProp200.xml"/><Relationship Id="rId217" Type="http://schemas.openxmlformats.org/officeDocument/2006/relationships/ctrlProp" Target="../ctrlProps/ctrlProp256.xml"/><Relationship Id="rId399" Type="http://schemas.openxmlformats.org/officeDocument/2006/relationships/ctrlProp" Target="../ctrlProps/ctrlProp438.xml"/><Relationship Id="rId259" Type="http://schemas.openxmlformats.org/officeDocument/2006/relationships/ctrlProp" Target="../ctrlProps/ctrlProp298.xml"/><Relationship Id="rId424" Type="http://schemas.openxmlformats.org/officeDocument/2006/relationships/ctrlProp" Target="../ctrlProps/ctrlProp463.xml"/><Relationship Id="rId466" Type="http://schemas.openxmlformats.org/officeDocument/2006/relationships/ctrlProp" Target="../ctrlProps/ctrlProp505.xml"/><Relationship Id="rId23" Type="http://schemas.openxmlformats.org/officeDocument/2006/relationships/ctrlProp" Target="../ctrlProps/ctrlProp62.xml"/><Relationship Id="rId119" Type="http://schemas.openxmlformats.org/officeDocument/2006/relationships/ctrlProp" Target="../ctrlProps/ctrlProp158.xml"/><Relationship Id="rId270" Type="http://schemas.openxmlformats.org/officeDocument/2006/relationships/ctrlProp" Target="../ctrlProps/ctrlProp309.xml"/><Relationship Id="rId326" Type="http://schemas.openxmlformats.org/officeDocument/2006/relationships/ctrlProp" Target="../ctrlProps/ctrlProp365.xml"/><Relationship Id="rId533" Type="http://schemas.openxmlformats.org/officeDocument/2006/relationships/ctrlProp" Target="../ctrlProps/ctrlProp572.xml"/><Relationship Id="rId65" Type="http://schemas.openxmlformats.org/officeDocument/2006/relationships/ctrlProp" Target="../ctrlProps/ctrlProp104.xml"/><Relationship Id="rId130" Type="http://schemas.openxmlformats.org/officeDocument/2006/relationships/ctrlProp" Target="../ctrlProps/ctrlProp169.xml"/><Relationship Id="rId368" Type="http://schemas.openxmlformats.org/officeDocument/2006/relationships/ctrlProp" Target="../ctrlProps/ctrlProp407.xml"/><Relationship Id="rId172" Type="http://schemas.openxmlformats.org/officeDocument/2006/relationships/ctrlProp" Target="../ctrlProps/ctrlProp211.xml"/><Relationship Id="rId228" Type="http://schemas.openxmlformats.org/officeDocument/2006/relationships/ctrlProp" Target="../ctrlProps/ctrlProp267.xml"/><Relationship Id="rId435" Type="http://schemas.openxmlformats.org/officeDocument/2006/relationships/ctrlProp" Target="../ctrlProps/ctrlProp474.xml"/><Relationship Id="rId477" Type="http://schemas.openxmlformats.org/officeDocument/2006/relationships/ctrlProp" Target="../ctrlProps/ctrlProp516.xml"/><Relationship Id="rId281" Type="http://schemas.openxmlformats.org/officeDocument/2006/relationships/ctrlProp" Target="../ctrlProps/ctrlProp320.xml"/><Relationship Id="rId337" Type="http://schemas.openxmlformats.org/officeDocument/2006/relationships/ctrlProp" Target="../ctrlProps/ctrlProp376.xml"/><Relationship Id="rId502" Type="http://schemas.openxmlformats.org/officeDocument/2006/relationships/ctrlProp" Target="../ctrlProps/ctrlProp541.xml"/><Relationship Id="rId34" Type="http://schemas.openxmlformats.org/officeDocument/2006/relationships/ctrlProp" Target="../ctrlProps/ctrlProp73.xml"/><Relationship Id="rId76" Type="http://schemas.openxmlformats.org/officeDocument/2006/relationships/ctrlProp" Target="../ctrlProps/ctrlProp115.xml"/><Relationship Id="rId141" Type="http://schemas.openxmlformats.org/officeDocument/2006/relationships/ctrlProp" Target="../ctrlProps/ctrlProp180.xml"/><Relationship Id="rId379" Type="http://schemas.openxmlformats.org/officeDocument/2006/relationships/ctrlProp" Target="../ctrlProps/ctrlProp418.xml"/><Relationship Id="rId7" Type="http://schemas.openxmlformats.org/officeDocument/2006/relationships/ctrlProp" Target="../ctrlProps/ctrlProp46.xml"/><Relationship Id="rId183" Type="http://schemas.openxmlformats.org/officeDocument/2006/relationships/ctrlProp" Target="../ctrlProps/ctrlProp222.xml"/><Relationship Id="rId239" Type="http://schemas.openxmlformats.org/officeDocument/2006/relationships/ctrlProp" Target="../ctrlProps/ctrlProp278.xml"/><Relationship Id="rId390" Type="http://schemas.openxmlformats.org/officeDocument/2006/relationships/ctrlProp" Target="../ctrlProps/ctrlProp429.xml"/><Relationship Id="rId404" Type="http://schemas.openxmlformats.org/officeDocument/2006/relationships/ctrlProp" Target="../ctrlProps/ctrlProp443.xml"/><Relationship Id="rId446" Type="http://schemas.openxmlformats.org/officeDocument/2006/relationships/ctrlProp" Target="../ctrlProps/ctrlProp485.xml"/><Relationship Id="rId250" Type="http://schemas.openxmlformats.org/officeDocument/2006/relationships/ctrlProp" Target="../ctrlProps/ctrlProp289.xml"/><Relationship Id="rId292" Type="http://schemas.openxmlformats.org/officeDocument/2006/relationships/ctrlProp" Target="../ctrlProps/ctrlProp331.xml"/><Relationship Id="rId306" Type="http://schemas.openxmlformats.org/officeDocument/2006/relationships/ctrlProp" Target="../ctrlProps/ctrlProp345.xml"/><Relationship Id="rId488" Type="http://schemas.openxmlformats.org/officeDocument/2006/relationships/ctrlProp" Target="../ctrlProps/ctrlProp527.xml"/><Relationship Id="rId45" Type="http://schemas.openxmlformats.org/officeDocument/2006/relationships/ctrlProp" Target="../ctrlProps/ctrlProp84.xml"/><Relationship Id="rId87" Type="http://schemas.openxmlformats.org/officeDocument/2006/relationships/ctrlProp" Target="../ctrlProps/ctrlProp126.xml"/><Relationship Id="rId110" Type="http://schemas.openxmlformats.org/officeDocument/2006/relationships/ctrlProp" Target="../ctrlProps/ctrlProp149.xml"/><Relationship Id="rId348" Type="http://schemas.openxmlformats.org/officeDocument/2006/relationships/ctrlProp" Target="../ctrlProps/ctrlProp387.xml"/><Relationship Id="rId513" Type="http://schemas.openxmlformats.org/officeDocument/2006/relationships/ctrlProp" Target="../ctrlProps/ctrlProp552.xml"/><Relationship Id="rId152" Type="http://schemas.openxmlformats.org/officeDocument/2006/relationships/ctrlProp" Target="../ctrlProps/ctrlProp191.xml"/><Relationship Id="rId194" Type="http://schemas.openxmlformats.org/officeDocument/2006/relationships/ctrlProp" Target="../ctrlProps/ctrlProp233.xml"/><Relationship Id="rId208" Type="http://schemas.openxmlformats.org/officeDocument/2006/relationships/ctrlProp" Target="../ctrlProps/ctrlProp247.xml"/><Relationship Id="rId415" Type="http://schemas.openxmlformats.org/officeDocument/2006/relationships/ctrlProp" Target="../ctrlProps/ctrlProp454.xml"/><Relationship Id="rId457" Type="http://schemas.openxmlformats.org/officeDocument/2006/relationships/ctrlProp" Target="../ctrlProps/ctrlProp496.xml"/><Relationship Id="rId261" Type="http://schemas.openxmlformats.org/officeDocument/2006/relationships/ctrlProp" Target="../ctrlProps/ctrlProp300.xml"/><Relationship Id="rId499" Type="http://schemas.openxmlformats.org/officeDocument/2006/relationships/ctrlProp" Target="../ctrlProps/ctrlProp538.xml"/><Relationship Id="rId14" Type="http://schemas.openxmlformats.org/officeDocument/2006/relationships/ctrlProp" Target="../ctrlProps/ctrlProp53.xml"/><Relationship Id="rId56" Type="http://schemas.openxmlformats.org/officeDocument/2006/relationships/ctrlProp" Target="../ctrlProps/ctrlProp95.xml"/><Relationship Id="rId317" Type="http://schemas.openxmlformats.org/officeDocument/2006/relationships/ctrlProp" Target="../ctrlProps/ctrlProp356.xml"/><Relationship Id="rId359" Type="http://schemas.openxmlformats.org/officeDocument/2006/relationships/ctrlProp" Target="../ctrlProps/ctrlProp398.xml"/><Relationship Id="rId524" Type="http://schemas.openxmlformats.org/officeDocument/2006/relationships/ctrlProp" Target="../ctrlProps/ctrlProp563.xml"/><Relationship Id="rId98" Type="http://schemas.openxmlformats.org/officeDocument/2006/relationships/ctrlProp" Target="../ctrlProps/ctrlProp137.xml"/><Relationship Id="rId121" Type="http://schemas.openxmlformats.org/officeDocument/2006/relationships/ctrlProp" Target="../ctrlProps/ctrlProp160.xml"/><Relationship Id="rId163" Type="http://schemas.openxmlformats.org/officeDocument/2006/relationships/ctrlProp" Target="../ctrlProps/ctrlProp202.xml"/><Relationship Id="rId219" Type="http://schemas.openxmlformats.org/officeDocument/2006/relationships/ctrlProp" Target="../ctrlProps/ctrlProp258.xml"/><Relationship Id="rId370" Type="http://schemas.openxmlformats.org/officeDocument/2006/relationships/ctrlProp" Target="../ctrlProps/ctrlProp409.xml"/><Relationship Id="rId426" Type="http://schemas.openxmlformats.org/officeDocument/2006/relationships/ctrlProp" Target="../ctrlProps/ctrlProp465.xml"/><Relationship Id="rId230" Type="http://schemas.openxmlformats.org/officeDocument/2006/relationships/ctrlProp" Target="../ctrlProps/ctrlProp269.xml"/><Relationship Id="rId468" Type="http://schemas.openxmlformats.org/officeDocument/2006/relationships/ctrlProp" Target="../ctrlProps/ctrlProp507.xml"/><Relationship Id="rId25" Type="http://schemas.openxmlformats.org/officeDocument/2006/relationships/ctrlProp" Target="../ctrlProps/ctrlProp64.xml"/><Relationship Id="rId67" Type="http://schemas.openxmlformats.org/officeDocument/2006/relationships/ctrlProp" Target="../ctrlProps/ctrlProp106.xml"/><Relationship Id="rId272" Type="http://schemas.openxmlformats.org/officeDocument/2006/relationships/ctrlProp" Target="../ctrlProps/ctrlProp311.xml"/><Relationship Id="rId328" Type="http://schemas.openxmlformats.org/officeDocument/2006/relationships/ctrlProp" Target="../ctrlProps/ctrlProp367.xml"/><Relationship Id="rId535" Type="http://schemas.openxmlformats.org/officeDocument/2006/relationships/ctrlProp" Target="../ctrlProps/ctrlProp574.xml"/><Relationship Id="rId132" Type="http://schemas.openxmlformats.org/officeDocument/2006/relationships/ctrlProp" Target="../ctrlProps/ctrlProp171.xml"/><Relationship Id="rId174" Type="http://schemas.openxmlformats.org/officeDocument/2006/relationships/ctrlProp" Target="../ctrlProps/ctrlProp213.xml"/><Relationship Id="rId381" Type="http://schemas.openxmlformats.org/officeDocument/2006/relationships/ctrlProp" Target="../ctrlProps/ctrlProp420.xml"/><Relationship Id="rId241" Type="http://schemas.openxmlformats.org/officeDocument/2006/relationships/ctrlProp" Target="../ctrlProps/ctrlProp280.xml"/><Relationship Id="rId437" Type="http://schemas.openxmlformats.org/officeDocument/2006/relationships/ctrlProp" Target="../ctrlProps/ctrlProp476.xml"/><Relationship Id="rId479" Type="http://schemas.openxmlformats.org/officeDocument/2006/relationships/ctrlProp" Target="../ctrlProps/ctrlProp518.xml"/><Relationship Id="rId36" Type="http://schemas.openxmlformats.org/officeDocument/2006/relationships/ctrlProp" Target="../ctrlProps/ctrlProp75.xml"/><Relationship Id="rId283" Type="http://schemas.openxmlformats.org/officeDocument/2006/relationships/ctrlProp" Target="../ctrlProps/ctrlProp322.xml"/><Relationship Id="rId339" Type="http://schemas.openxmlformats.org/officeDocument/2006/relationships/ctrlProp" Target="../ctrlProps/ctrlProp378.xml"/><Relationship Id="rId490" Type="http://schemas.openxmlformats.org/officeDocument/2006/relationships/ctrlProp" Target="../ctrlProps/ctrlProp529.xml"/><Relationship Id="rId504" Type="http://schemas.openxmlformats.org/officeDocument/2006/relationships/ctrlProp" Target="../ctrlProps/ctrlProp543.xml"/><Relationship Id="rId78" Type="http://schemas.openxmlformats.org/officeDocument/2006/relationships/ctrlProp" Target="../ctrlProps/ctrlProp117.xml"/><Relationship Id="rId101" Type="http://schemas.openxmlformats.org/officeDocument/2006/relationships/ctrlProp" Target="../ctrlProps/ctrlProp140.xml"/><Relationship Id="rId143" Type="http://schemas.openxmlformats.org/officeDocument/2006/relationships/ctrlProp" Target="../ctrlProps/ctrlProp182.xml"/><Relationship Id="rId185" Type="http://schemas.openxmlformats.org/officeDocument/2006/relationships/ctrlProp" Target="../ctrlProps/ctrlProp224.xml"/><Relationship Id="rId350" Type="http://schemas.openxmlformats.org/officeDocument/2006/relationships/ctrlProp" Target="../ctrlProps/ctrlProp389.xml"/><Relationship Id="rId406" Type="http://schemas.openxmlformats.org/officeDocument/2006/relationships/ctrlProp" Target="../ctrlProps/ctrlProp445.xml"/><Relationship Id="rId9" Type="http://schemas.openxmlformats.org/officeDocument/2006/relationships/ctrlProp" Target="../ctrlProps/ctrlProp48.xml"/><Relationship Id="rId210" Type="http://schemas.openxmlformats.org/officeDocument/2006/relationships/ctrlProp" Target="../ctrlProps/ctrlProp249.xml"/><Relationship Id="rId392" Type="http://schemas.openxmlformats.org/officeDocument/2006/relationships/ctrlProp" Target="../ctrlProps/ctrlProp431.xml"/><Relationship Id="rId448" Type="http://schemas.openxmlformats.org/officeDocument/2006/relationships/ctrlProp" Target="../ctrlProps/ctrlProp487.xml"/><Relationship Id="rId252" Type="http://schemas.openxmlformats.org/officeDocument/2006/relationships/ctrlProp" Target="../ctrlProps/ctrlProp291.xml"/><Relationship Id="rId294" Type="http://schemas.openxmlformats.org/officeDocument/2006/relationships/ctrlProp" Target="../ctrlProps/ctrlProp333.xml"/><Relationship Id="rId308" Type="http://schemas.openxmlformats.org/officeDocument/2006/relationships/ctrlProp" Target="../ctrlProps/ctrlProp347.xml"/><Relationship Id="rId515" Type="http://schemas.openxmlformats.org/officeDocument/2006/relationships/ctrlProp" Target="../ctrlProps/ctrlProp554.xml"/><Relationship Id="rId47" Type="http://schemas.openxmlformats.org/officeDocument/2006/relationships/ctrlProp" Target="../ctrlProps/ctrlProp86.xml"/><Relationship Id="rId89" Type="http://schemas.openxmlformats.org/officeDocument/2006/relationships/ctrlProp" Target="../ctrlProps/ctrlProp128.xml"/><Relationship Id="rId112" Type="http://schemas.openxmlformats.org/officeDocument/2006/relationships/ctrlProp" Target="../ctrlProps/ctrlProp151.xml"/><Relationship Id="rId154" Type="http://schemas.openxmlformats.org/officeDocument/2006/relationships/ctrlProp" Target="../ctrlProps/ctrlProp193.xml"/><Relationship Id="rId361" Type="http://schemas.openxmlformats.org/officeDocument/2006/relationships/ctrlProp" Target="../ctrlProps/ctrlProp400.xml"/><Relationship Id="rId196" Type="http://schemas.openxmlformats.org/officeDocument/2006/relationships/ctrlProp" Target="../ctrlProps/ctrlProp235.xml"/><Relationship Id="rId417" Type="http://schemas.openxmlformats.org/officeDocument/2006/relationships/ctrlProp" Target="../ctrlProps/ctrlProp456.xml"/><Relationship Id="rId459" Type="http://schemas.openxmlformats.org/officeDocument/2006/relationships/ctrlProp" Target="../ctrlProps/ctrlProp498.xml"/><Relationship Id="rId16" Type="http://schemas.openxmlformats.org/officeDocument/2006/relationships/ctrlProp" Target="../ctrlProps/ctrlProp55.xml"/><Relationship Id="rId221" Type="http://schemas.openxmlformats.org/officeDocument/2006/relationships/ctrlProp" Target="../ctrlProps/ctrlProp260.xml"/><Relationship Id="rId263" Type="http://schemas.openxmlformats.org/officeDocument/2006/relationships/ctrlProp" Target="../ctrlProps/ctrlProp302.xml"/><Relationship Id="rId319" Type="http://schemas.openxmlformats.org/officeDocument/2006/relationships/ctrlProp" Target="../ctrlProps/ctrlProp358.xml"/><Relationship Id="rId470" Type="http://schemas.openxmlformats.org/officeDocument/2006/relationships/ctrlProp" Target="../ctrlProps/ctrlProp509.xml"/><Relationship Id="rId526" Type="http://schemas.openxmlformats.org/officeDocument/2006/relationships/ctrlProp" Target="../ctrlProps/ctrlProp565.xml"/><Relationship Id="rId58" Type="http://schemas.openxmlformats.org/officeDocument/2006/relationships/ctrlProp" Target="../ctrlProps/ctrlProp97.xml"/><Relationship Id="rId123" Type="http://schemas.openxmlformats.org/officeDocument/2006/relationships/ctrlProp" Target="../ctrlProps/ctrlProp162.xml"/><Relationship Id="rId330" Type="http://schemas.openxmlformats.org/officeDocument/2006/relationships/ctrlProp" Target="../ctrlProps/ctrlProp369.xml"/><Relationship Id="rId165" Type="http://schemas.openxmlformats.org/officeDocument/2006/relationships/ctrlProp" Target="../ctrlProps/ctrlProp204.xml"/><Relationship Id="rId372" Type="http://schemas.openxmlformats.org/officeDocument/2006/relationships/ctrlProp" Target="../ctrlProps/ctrlProp411.xml"/><Relationship Id="rId428" Type="http://schemas.openxmlformats.org/officeDocument/2006/relationships/ctrlProp" Target="../ctrlProps/ctrlProp467.xml"/><Relationship Id="rId232" Type="http://schemas.openxmlformats.org/officeDocument/2006/relationships/ctrlProp" Target="../ctrlProps/ctrlProp271.xml"/><Relationship Id="rId274" Type="http://schemas.openxmlformats.org/officeDocument/2006/relationships/ctrlProp" Target="../ctrlProps/ctrlProp313.xml"/><Relationship Id="rId481" Type="http://schemas.openxmlformats.org/officeDocument/2006/relationships/ctrlProp" Target="../ctrlProps/ctrlProp520.xml"/><Relationship Id="rId27" Type="http://schemas.openxmlformats.org/officeDocument/2006/relationships/ctrlProp" Target="../ctrlProps/ctrlProp66.xml"/><Relationship Id="rId69" Type="http://schemas.openxmlformats.org/officeDocument/2006/relationships/ctrlProp" Target="../ctrlProps/ctrlProp108.xml"/><Relationship Id="rId134" Type="http://schemas.openxmlformats.org/officeDocument/2006/relationships/ctrlProp" Target="../ctrlProps/ctrlProp173.xml"/><Relationship Id="rId537" Type="http://schemas.openxmlformats.org/officeDocument/2006/relationships/ctrlProp" Target="../ctrlProps/ctrlProp576.xml"/><Relationship Id="rId80" Type="http://schemas.openxmlformats.org/officeDocument/2006/relationships/ctrlProp" Target="../ctrlProps/ctrlProp119.xml"/><Relationship Id="rId176" Type="http://schemas.openxmlformats.org/officeDocument/2006/relationships/ctrlProp" Target="../ctrlProps/ctrlProp215.xml"/><Relationship Id="rId341" Type="http://schemas.openxmlformats.org/officeDocument/2006/relationships/ctrlProp" Target="../ctrlProps/ctrlProp380.xml"/><Relationship Id="rId383" Type="http://schemas.openxmlformats.org/officeDocument/2006/relationships/ctrlProp" Target="../ctrlProps/ctrlProp422.xml"/><Relationship Id="rId439" Type="http://schemas.openxmlformats.org/officeDocument/2006/relationships/ctrlProp" Target="../ctrlProps/ctrlProp478.xml"/><Relationship Id="rId201" Type="http://schemas.openxmlformats.org/officeDocument/2006/relationships/ctrlProp" Target="../ctrlProps/ctrlProp240.xml"/><Relationship Id="rId243" Type="http://schemas.openxmlformats.org/officeDocument/2006/relationships/ctrlProp" Target="../ctrlProps/ctrlProp282.xml"/><Relationship Id="rId285" Type="http://schemas.openxmlformats.org/officeDocument/2006/relationships/ctrlProp" Target="../ctrlProps/ctrlProp324.xml"/><Relationship Id="rId450" Type="http://schemas.openxmlformats.org/officeDocument/2006/relationships/ctrlProp" Target="../ctrlProps/ctrlProp489.xml"/><Relationship Id="rId506" Type="http://schemas.openxmlformats.org/officeDocument/2006/relationships/ctrlProp" Target="../ctrlProps/ctrlProp545.xml"/><Relationship Id="rId38" Type="http://schemas.openxmlformats.org/officeDocument/2006/relationships/ctrlProp" Target="../ctrlProps/ctrlProp77.xml"/><Relationship Id="rId103" Type="http://schemas.openxmlformats.org/officeDocument/2006/relationships/ctrlProp" Target="../ctrlProps/ctrlProp142.xml"/><Relationship Id="rId310" Type="http://schemas.openxmlformats.org/officeDocument/2006/relationships/ctrlProp" Target="../ctrlProps/ctrlProp349.xml"/><Relationship Id="rId492" Type="http://schemas.openxmlformats.org/officeDocument/2006/relationships/ctrlProp" Target="../ctrlProps/ctrlProp531.xml"/><Relationship Id="rId91" Type="http://schemas.openxmlformats.org/officeDocument/2006/relationships/ctrlProp" Target="../ctrlProps/ctrlProp130.xml"/><Relationship Id="rId145" Type="http://schemas.openxmlformats.org/officeDocument/2006/relationships/ctrlProp" Target="../ctrlProps/ctrlProp184.xml"/><Relationship Id="rId187" Type="http://schemas.openxmlformats.org/officeDocument/2006/relationships/ctrlProp" Target="../ctrlProps/ctrlProp226.xml"/><Relationship Id="rId352" Type="http://schemas.openxmlformats.org/officeDocument/2006/relationships/ctrlProp" Target="../ctrlProps/ctrlProp391.xml"/><Relationship Id="rId394" Type="http://schemas.openxmlformats.org/officeDocument/2006/relationships/ctrlProp" Target="../ctrlProps/ctrlProp433.xml"/><Relationship Id="rId408" Type="http://schemas.openxmlformats.org/officeDocument/2006/relationships/ctrlProp" Target="../ctrlProps/ctrlProp447.xml"/><Relationship Id="rId212" Type="http://schemas.openxmlformats.org/officeDocument/2006/relationships/ctrlProp" Target="../ctrlProps/ctrlProp251.xml"/><Relationship Id="rId254" Type="http://schemas.openxmlformats.org/officeDocument/2006/relationships/ctrlProp" Target="../ctrlProps/ctrlProp293.xml"/><Relationship Id="rId49" Type="http://schemas.openxmlformats.org/officeDocument/2006/relationships/ctrlProp" Target="../ctrlProps/ctrlProp88.xml"/><Relationship Id="rId114" Type="http://schemas.openxmlformats.org/officeDocument/2006/relationships/ctrlProp" Target="../ctrlProps/ctrlProp153.xml"/><Relationship Id="rId296" Type="http://schemas.openxmlformats.org/officeDocument/2006/relationships/ctrlProp" Target="../ctrlProps/ctrlProp335.xml"/><Relationship Id="rId461" Type="http://schemas.openxmlformats.org/officeDocument/2006/relationships/ctrlProp" Target="../ctrlProps/ctrlProp500.xml"/><Relationship Id="rId517" Type="http://schemas.openxmlformats.org/officeDocument/2006/relationships/ctrlProp" Target="../ctrlProps/ctrlProp556.xml"/><Relationship Id="rId60" Type="http://schemas.openxmlformats.org/officeDocument/2006/relationships/ctrlProp" Target="../ctrlProps/ctrlProp99.xml"/><Relationship Id="rId156" Type="http://schemas.openxmlformats.org/officeDocument/2006/relationships/ctrlProp" Target="../ctrlProps/ctrlProp195.xml"/><Relationship Id="rId198" Type="http://schemas.openxmlformats.org/officeDocument/2006/relationships/ctrlProp" Target="../ctrlProps/ctrlProp237.xml"/><Relationship Id="rId321" Type="http://schemas.openxmlformats.org/officeDocument/2006/relationships/ctrlProp" Target="../ctrlProps/ctrlProp360.xml"/><Relationship Id="rId363" Type="http://schemas.openxmlformats.org/officeDocument/2006/relationships/ctrlProp" Target="../ctrlProps/ctrlProp402.xml"/><Relationship Id="rId419" Type="http://schemas.openxmlformats.org/officeDocument/2006/relationships/ctrlProp" Target="../ctrlProps/ctrlProp458.xml"/><Relationship Id="rId223" Type="http://schemas.openxmlformats.org/officeDocument/2006/relationships/ctrlProp" Target="../ctrlProps/ctrlProp262.xml"/><Relationship Id="rId430" Type="http://schemas.openxmlformats.org/officeDocument/2006/relationships/ctrlProp" Target="../ctrlProps/ctrlProp469.xml"/><Relationship Id="rId18" Type="http://schemas.openxmlformats.org/officeDocument/2006/relationships/ctrlProp" Target="../ctrlProps/ctrlProp57.xml"/><Relationship Id="rId265" Type="http://schemas.openxmlformats.org/officeDocument/2006/relationships/ctrlProp" Target="../ctrlProps/ctrlProp304.xml"/><Relationship Id="rId472" Type="http://schemas.openxmlformats.org/officeDocument/2006/relationships/ctrlProp" Target="../ctrlProps/ctrlProp511.xml"/><Relationship Id="rId528" Type="http://schemas.openxmlformats.org/officeDocument/2006/relationships/ctrlProp" Target="../ctrlProps/ctrlProp567.xml"/><Relationship Id="rId125" Type="http://schemas.openxmlformats.org/officeDocument/2006/relationships/ctrlProp" Target="../ctrlProps/ctrlProp164.xml"/><Relationship Id="rId167" Type="http://schemas.openxmlformats.org/officeDocument/2006/relationships/ctrlProp" Target="../ctrlProps/ctrlProp206.xml"/><Relationship Id="rId332" Type="http://schemas.openxmlformats.org/officeDocument/2006/relationships/ctrlProp" Target="../ctrlProps/ctrlProp371.xml"/><Relationship Id="rId374" Type="http://schemas.openxmlformats.org/officeDocument/2006/relationships/ctrlProp" Target="../ctrlProps/ctrlProp413.xml"/><Relationship Id="rId71" Type="http://schemas.openxmlformats.org/officeDocument/2006/relationships/ctrlProp" Target="../ctrlProps/ctrlProp110.xml"/><Relationship Id="rId234" Type="http://schemas.openxmlformats.org/officeDocument/2006/relationships/ctrlProp" Target="../ctrlProps/ctrlProp273.xml"/><Relationship Id="rId2" Type="http://schemas.openxmlformats.org/officeDocument/2006/relationships/drawing" Target="../drawings/drawing3.xml"/><Relationship Id="rId29" Type="http://schemas.openxmlformats.org/officeDocument/2006/relationships/ctrlProp" Target="../ctrlProps/ctrlProp68.xml"/><Relationship Id="rId276" Type="http://schemas.openxmlformats.org/officeDocument/2006/relationships/ctrlProp" Target="../ctrlProps/ctrlProp315.xml"/><Relationship Id="rId441" Type="http://schemas.openxmlformats.org/officeDocument/2006/relationships/ctrlProp" Target="../ctrlProps/ctrlProp480.xml"/><Relationship Id="rId483" Type="http://schemas.openxmlformats.org/officeDocument/2006/relationships/ctrlProp" Target="../ctrlProps/ctrlProp522.xml"/><Relationship Id="rId539" Type="http://schemas.openxmlformats.org/officeDocument/2006/relationships/ctrlProp" Target="../ctrlProps/ctrlProp578.xml"/><Relationship Id="rId40" Type="http://schemas.openxmlformats.org/officeDocument/2006/relationships/ctrlProp" Target="../ctrlProps/ctrlProp79.xml"/><Relationship Id="rId136" Type="http://schemas.openxmlformats.org/officeDocument/2006/relationships/ctrlProp" Target="../ctrlProps/ctrlProp175.xml"/><Relationship Id="rId178" Type="http://schemas.openxmlformats.org/officeDocument/2006/relationships/ctrlProp" Target="../ctrlProps/ctrlProp217.xml"/><Relationship Id="rId301" Type="http://schemas.openxmlformats.org/officeDocument/2006/relationships/ctrlProp" Target="../ctrlProps/ctrlProp340.xml"/><Relationship Id="rId343" Type="http://schemas.openxmlformats.org/officeDocument/2006/relationships/ctrlProp" Target="../ctrlProps/ctrlProp382.xml"/><Relationship Id="rId82" Type="http://schemas.openxmlformats.org/officeDocument/2006/relationships/ctrlProp" Target="../ctrlProps/ctrlProp121.xml"/><Relationship Id="rId203" Type="http://schemas.openxmlformats.org/officeDocument/2006/relationships/ctrlProp" Target="../ctrlProps/ctrlProp242.xml"/><Relationship Id="rId385" Type="http://schemas.openxmlformats.org/officeDocument/2006/relationships/ctrlProp" Target="../ctrlProps/ctrlProp424.xml"/><Relationship Id="rId245" Type="http://schemas.openxmlformats.org/officeDocument/2006/relationships/ctrlProp" Target="../ctrlProps/ctrlProp284.xml"/><Relationship Id="rId287" Type="http://schemas.openxmlformats.org/officeDocument/2006/relationships/ctrlProp" Target="../ctrlProps/ctrlProp326.xml"/><Relationship Id="rId410" Type="http://schemas.openxmlformats.org/officeDocument/2006/relationships/ctrlProp" Target="../ctrlProps/ctrlProp449.xml"/><Relationship Id="rId452" Type="http://schemas.openxmlformats.org/officeDocument/2006/relationships/ctrlProp" Target="../ctrlProps/ctrlProp491.xml"/><Relationship Id="rId494" Type="http://schemas.openxmlformats.org/officeDocument/2006/relationships/ctrlProp" Target="../ctrlProps/ctrlProp533.xml"/><Relationship Id="rId508" Type="http://schemas.openxmlformats.org/officeDocument/2006/relationships/ctrlProp" Target="../ctrlProps/ctrlProp547.xml"/><Relationship Id="rId105" Type="http://schemas.openxmlformats.org/officeDocument/2006/relationships/ctrlProp" Target="../ctrlProps/ctrlProp144.xml"/><Relationship Id="rId147" Type="http://schemas.openxmlformats.org/officeDocument/2006/relationships/ctrlProp" Target="../ctrlProps/ctrlProp186.xml"/><Relationship Id="rId312" Type="http://schemas.openxmlformats.org/officeDocument/2006/relationships/ctrlProp" Target="../ctrlProps/ctrlProp351.xml"/><Relationship Id="rId354" Type="http://schemas.openxmlformats.org/officeDocument/2006/relationships/ctrlProp" Target="../ctrlProps/ctrlProp393.xml"/><Relationship Id="rId51" Type="http://schemas.openxmlformats.org/officeDocument/2006/relationships/ctrlProp" Target="../ctrlProps/ctrlProp90.xml"/><Relationship Id="rId93" Type="http://schemas.openxmlformats.org/officeDocument/2006/relationships/ctrlProp" Target="../ctrlProps/ctrlProp132.xml"/><Relationship Id="rId189" Type="http://schemas.openxmlformats.org/officeDocument/2006/relationships/ctrlProp" Target="../ctrlProps/ctrlProp228.xml"/><Relationship Id="rId396" Type="http://schemas.openxmlformats.org/officeDocument/2006/relationships/ctrlProp" Target="../ctrlProps/ctrlProp435.xml"/><Relationship Id="rId214" Type="http://schemas.openxmlformats.org/officeDocument/2006/relationships/ctrlProp" Target="../ctrlProps/ctrlProp253.xml"/><Relationship Id="rId256" Type="http://schemas.openxmlformats.org/officeDocument/2006/relationships/ctrlProp" Target="../ctrlProps/ctrlProp295.xml"/><Relationship Id="rId298" Type="http://schemas.openxmlformats.org/officeDocument/2006/relationships/ctrlProp" Target="../ctrlProps/ctrlProp337.xml"/><Relationship Id="rId421" Type="http://schemas.openxmlformats.org/officeDocument/2006/relationships/ctrlProp" Target="../ctrlProps/ctrlProp460.xml"/><Relationship Id="rId463" Type="http://schemas.openxmlformats.org/officeDocument/2006/relationships/ctrlProp" Target="../ctrlProps/ctrlProp502.xml"/><Relationship Id="rId519" Type="http://schemas.openxmlformats.org/officeDocument/2006/relationships/ctrlProp" Target="../ctrlProps/ctrlProp558.xml"/><Relationship Id="rId116" Type="http://schemas.openxmlformats.org/officeDocument/2006/relationships/ctrlProp" Target="../ctrlProps/ctrlProp155.xml"/><Relationship Id="rId158" Type="http://schemas.openxmlformats.org/officeDocument/2006/relationships/ctrlProp" Target="../ctrlProps/ctrlProp197.xml"/><Relationship Id="rId323" Type="http://schemas.openxmlformats.org/officeDocument/2006/relationships/ctrlProp" Target="../ctrlProps/ctrlProp362.xml"/><Relationship Id="rId530" Type="http://schemas.openxmlformats.org/officeDocument/2006/relationships/ctrlProp" Target="../ctrlProps/ctrlProp569.xml"/><Relationship Id="rId20" Type="http://schemas.openxmlformats.org/officeDocument/2006/relationships/ctrlProp" Target="../ctrlProps/ctrlProp59.xml"/><Relationship Id="rId62" Type="http://schemas.openxmlformats.org/officeDocument/2006/relationships/ctrlProp" Target="../ctrlProps/ctrlProp101.xml"/><Relationship Id="rId365" Type="http://schemas.openxmlformats.org/officeDocument/2006/relationships/ctrlProp" Target="../ctrlProps/ctrlProp404.xml"/><Relationship Id="rId225" Type="http://schemas.openxmlformats.org/officeDocument/2006/relationships/ctrlProp" Target="../ctrlProps/ctrlProp264.xml"/><Relationship Id="rId267" Type="http://schemas.openxmlformats.org/officeDocument/2006/relationships/ctrlProp" Target="../ctrlProps/ctrlProp306.xml"/><Relationship Id="rId432" Type="http://schemas.openxmlformats.org/officeDocument/2006/relationships/ctrlProp" Target="../ctrlProps/ctrlProp471.xml"/><Relationship Id="rId474" Type="http://schemas.openxmlformats.org/officeDocument/2006/relationships/ctrlProp" Target="../ctrlProps/ctrlProp513.xml"/><Relationship Id="rId127" Type="http://schemas.openxmlformats.org/officeDocument/2006/relationships/ctrlProp" Target="../ctrlProps/ctrlProp166.xml"/><Relationship Id="rId31" Type="http://schemas.openxmlformats.org/officeDocument/2006/relationships/ctrlProp" Target="../ctrlProps/ctrlProp70.xml"/><Relationship Id="rId73" Type="http://schemas.openxmlformats.org/officeDocument/2006/relationships/ctrlProp" Target="../ctrlProps/ctrlProp112.xml"/><Relationship Id="rId169" Type="http://schemas.openxmlformats.org/officeDocument/2006/relationships/ctrlProp" Target="../ctrlProps/ctrlProp208.xml"/><Relationship Id="rId334" Type="http://schemas.openxmlformats.org/officeDocument/2006/relationships/ctrlProp" Target="../ctrlProps/ctrlProp373.xml"/><Relationship Id="rId376" Type="http://schemas.openxmlformats.org/officeDocument/2006/relationships/ctrlProp" Target="../ctrlProps/ctrlProp415.xml"/><Relationship Id="rId4" Type="http://schemas.openxmlformats.org/officeDocument/2006/relationships/ctrlProp" Target="../ctrlProps/ctrlProp43.xml"/><Relationship Id="rId180" Type="http://schemas.openxmlformats.org/officeDocument/2006/relationships/ctrlProp" Target="../ctrlProps/ctrlProp219.xml"/><Relationship Id="rId236" Type="http://schemas.openxmlformats.org/officeDocument/2006/relationships/ctrlProp" Target="../ctrlProps/ctrlProp275.xml"/><Relationship Id="rId278" Type="http://schemas.openxmlformats.org/officeDocument/2006/relationships/ctrlProp" Target="../ctrlProps/ctrlProp317.xml"/><Relationship Id="rId401" Type="http://schemas.openxmlformats.org/officeDocument/2006/relationships/ctrlProp" Target="../ctrlProps/ctrlProp440.xml"/><Relationship Id="rId443" Type="http://schemas.openxmlformats.org/officeDocument/2006/relationships/ctrlProp" Target="../ctrlProps/ctrlProp482.xml"/><Relationship Id="rId303" Type="http://schemas.openxmlformats.org/officeDocument/2006/relationships/ctrlProp" Target="../ctrlProps/ctrlProp342.xml"/><Relationship Id="rId485" Type="http://schemas.openxmlformats.org/officeDocument/2006/relationships/ctrlProp" Target="../ctrlProps/ctrlProp524.xml"/><Relationship Id="rId42" Type="http://schemas.openxmlformats.org/officeDocument/2006/relationships/ctrlProp" Target="../ctrlProps/ctrlProp81.xml"/><Relationship Id="rId84" Type="http://schemas.openxmlformats.org/officeDocument/2006/relationships/ctrlProp" Target="../ctrlProps/ctrlProp123.xml"/><Relationship Id="rId138" Type="http://schemas.openxmlformats.org/officeDocument/2006/relationships/ctrlProp" Target="../ctrlProps/ctrlProp177.xml"/><Relationship Id="rId345" Type="http://schemas.openxmlformats.org/officeDocument/2006/relationships/ctrlProp" Target="../ctrlProps/ctrlProp384.xml"/><Relationship Id="rId387" Type="http://schemas.openxmlformats.org/officeDocument/2006/relationships/ctrlProp" Target="../ctrlProps/ctrlProp426.xml"/><Relationship Id="rId510" Type="http://schemas.openxmlformats.org/officeDocument/2006/relationships/ctrlProp" Target="../ctrlProps/ctrlProp549.xml"/><Relationship Id="rId191" Type="http://schemas.openxmlformats.org/officeDocument/2006/relationships/ctrlProp" Target="../ctrlProps/ctrlProp230.xml"/><Relationship Id="rId205" Type="http://schemas.openxmlformats.org/officeDocument/2006/relationships/ctrlProp" Target="../ctrlProps/ctrlProp244.xml"/><Relationship Id="rId247" Type="http://schemas.openxmlformats.org/officeDocument/2006/relationships/ctrlProp" Target="../ctrlProps/ctrlProp286.xml"/><Relationship Id="rId412" Type="http://schemas.openxmlformats.org/officeDocument/2006/relationships/ctrlProp" Target="../ctrlProps/ctrlProp451.xml"/><Relationship Id="rId107" Type="http://schemas.openxmlformats.org/officeDocument/2006/relationships/ctrlProp" Target="../ctrlProps/ctrlProp146.xml"/><Relationship Id="rId289" Type="http://schemas.openxmlformats.org/officeDocument/2006/relationships/ctrlProp" Target="../ctrlProps/ctrlProp328.xml"/><Relationship Id="rId454" Type="http://schemas.openxmlformats.org/officeDocument/2006/relationships/ctrlProp" Target="../ctrlProps/ctrlProp493.xml"/><Relationship Id="rId496" Type="http://schemas.openxmlformats.org/officeDocument/2006/relationships/ctrlProp" Target="../ctrlProps/ctrlProp535.xml"/><Relationship Id="rId11" Type="http://schemas.openxmlformats.org/officeDocument/2006/relationships/ctrlProp" Target="../ctrlProps/ctrlProp50.xml"/><Relationship Id="rId53" Type="http://schemas.openxmlformats.org/officeDocument/2006/relationships/ctrlProp" Target="../ctrlProps/ctrlProp92.xml"/><Relationship Id="rId149" Type="http://schemas.openxmlformats.org/officeDocument/2006/relationships/ctrlProp" Target="../ctrlProps/ctrlProp188.xml"/><Relationship Id="rId314" Type="http://schemas.openxmlformats.org/officeDocument/2006/relationships/ctrlProp" Target="../ctrlProps/ctrlProp353.xml"/><Relationship Id="rId356" Type="http://schemas.openxmlformats.org/officeDocument/2006/relationships/ctrlProp" Target="../ctrlProps/ctrlProp395.xml"/><Relationship Id="rId398" Type="http://schemas.openxmlformats.org/officeDocument/2006/relationships/ctrlProp" Target="../ctrlProps/ctrlProp437.xml"/><Relationship Id="rId521" Type="http://schemas.openxmlformats.org/officeDocument/2006/relationships/ctrlProp" Target="../ctrlProps/ctrlProp560.xml"/><Relationship Id="rId95" Type="http://schemas.openxmlformats.org/officeDocument/2006/relationships/ctrlProp" Target="../ctrlProps/ctrlProp134.xml"/><Relationship Id="rId160" Type="http://schemas.openxmlformats.org/officeDocument/2006/relationships/ctrlProp" Target="../ctrlProps/ctrlProp199.xml"/><Relationship Id="rId216" Type="http://schemas.openxmlformats.org/officeDocument/2006/relationships/ctrlProp" Target="../ctrlProps/ctrlProp255.xml"/><Relationship Id="rId423" Type="http://schemas.openxmlformats.org/officeDocument/2006/relationships/ctrlProp" Target="../ctrlProps/ctrlProp462.xml"/><Relationship Id="rId258" Type="http://schemas.openxmlformats.org/officeDocument/2006/relationships/ctrlProp" Target="../ctrlProps/ctrlProp297.xml"/><Relationship Id="rId465" Type="http://schemas.openxmlformats.org/officeDocument/2006/relationships/ctrlProp" Target="../ctrlProps/ctrlProp504.xml"/><Relationship Id="rId22" Type="http://schemas.openxmlformats.org/officeDocument/2006/relationships/ctrlProp" Target="../ctrlProps/ctrlProp61.xml"/><Relationship Id="rId64" Type="http://schemas.openxmlformats.org/officeDocument/2006/relationships/ctrlProp" Target="../ctrlProps/ctrlProp103.xml"/><Relationship Id="rId118" Type="http://schemas.openxmlformats.org/officeDocument/2006/relationships/ctrlProp" Target="../ctrlProps/ctrlProp157.xml"/><Relationship Id="rId325" Type="http://schemas.openxmlformats.org/officeDocument/2006/relationships/ctrlProp" Target="../ctrlProps/ctrlProp364.xml"/><Relationship Id="rId367" Type="http://schemas.openxmlformats.org/officeDocument/2006/relationships/ctrlProp" Target="../ctrlProps/ctrlProp406.xml"/><Relationship Id="rId532" Type="http://schemas.openxmlformats.org/officeDocument/2006/relationships/ctrlProp" Target="../ctrlProps/ctrlProp571.xml"/><Relationship Id="rId171" Type="http://schemas.openxmlformats.org/officeDocument/2006/relationships/ctrlProp" Target="../ctrlProps/ctrlProp210.xml"/><Relationship Id="rId227" Type="http://schemas.openxmlformats.org/officeDocument/2006/relationships/ctrlProp" Target="../ctrlProps/ctrlProp266.xml"/><Relationship Id="rId269" Type="http://schemas.openxmlformats.org/officeDocument/2006/relationships/ctrlProp" Target="../ctrlProps/ctrlProp308.xml"/><Relationship Id="rId434" Type="http://schemas.openxmlformats.org/officeDocument/2006/relationships/ctrlProp" Target="../ctrlProps/ctrlProp473.xml"/><Relationship Id="rId476" Type="http://schemas.openxmlformats.org/officeDocument/2006/relationships/ctrlProp" Target="../ctrlProps/ctrlProp515.xml"/><Relationship Id="rId33" Type="http://schemas.openxmlformats.org/officeDocument/2006/relationships/ctrlProp" Target="../ctrlProps/ctrlProp72.xml"/><Relationship Id="rId129" Type="http://schemas.openxmlformats.org/officeDocument/2006/relationships/ctrlProp" Target="../ctrlProps/ctrlProp168.xml"/><Relationship Id="rId280" Type="http://schemas.openxmlformats.org/officeDocument/2006/relationships/ctrlProp" Target="../ctrlProps/ctrlProp319.xml"/><Relationship Id="rId336" Type="http://schemas.openxmlformats.org/officeDocument/2006/relationships/ctrlProp" Target="../ctrlProps/ctrlProp375.xml"/><Relationship Id="rId501" Type="http://schemas.openxmlformats.org/officeDocument/2006/relationships/ctrlProp" Target="../ctrlProps/ctrlProp540.xml"/><Relationship Id="rId75" Type="http://schemas.openxmlformats.org/officeDocument/2006/relationships/ctrlProp" Target="../ctrlProps/ctrlProp114.xml"/><Relationship Id="rId140" Type="http://schemas.openxmlformats.org/officeDocument/2006/relationships/ctrlProp" Target="../ctrlProps/ctrlProp179.xml"/><Relationship Id="rId182" Type="http://schemas.openxmlformats.org/officeDocument/2006/relationships/ctrlProp" Target="../ctrlProps/ctrlProp221.xml"/><Relationship Id="rId378" Type="http://schemas.openxmlformats.org/officeDocument/2006/relationships/ctrlProp" Target="../ctrlProps/ctrlProp417.xml"/><Relationship Id="rId403" Type="http://schemas.openxmlformats.org/officeDocument/2006/relationships/ctrlProp" Target="../ctrlProps/ctrlProp442.xml"/><Relationship Id="rId6" Type="http://schemas.openxmlformats.org/officeDocument/2006/relationships/ctrlProp" Target="../ctrlProps/ctrlProp45.xml"/><Relationship Id="rId238" Type="http://schemas.openxmlformats.org/officeDocument/2006/relationships/ctrlProp" Target="../ctrlProps/ctrlProp277.xml"/><Relationship Id="rId445" Type="http://schemas.openxmlformats.org/officeDocument/2006/relationships/ctrlProp" Target="../ctrlProps/ctrlProp484.xml"/><Relationship Id="rId487" Type="http://schemas.openxmlformats.org/officeDocument/2006/relationships/ctrlProp" Target="../ctrlProps/ctrlProp526.xml"/><Relationship Id="rId291" Type="http://schemas.openxmlformats.org/officeDocument/2006/relationships/ctrlProp" Target="../ctrlProps/ctrlProp330.xml"/><Relationship Id="rId305" Type="http://schemas.openxmlformats.org/officeDocument/2006/relationships/ctrlProp" Target="../ctrlProps/ctrlProp344.xml"/><Relationship Id="rId347" Type="http://schemas.openxmlformats.org/officeDocument/2006/relationships/ctrlProp" Target="../ctrlProps/ctrlProp386.xml"/><Relationship Id="rId512" Type="http://schemas.openxmlformats.org/officeDocument/2006/relationships/ctrlProp" Target="../ctrlProps/ctrlProp551.xml"/><Relationship Id="rId44" Type="http://schemas.openxmlformats.org/officeDocument/2006/relationships/ctrlProp" Target="../ctrlProps/ctrlProp83.xml"/><Relationship Id="rId86" Type="http://schemas.openxmlformats.org/officeDocument/2006/relationships/ctrlProp" Target="../ctrlProps/ctrlProp125.xml"/><Relationship Id="rId151" Type="http://schemas.openxmlformats.org/officeDocument/2006/relationships/ctrlProp" Target="../ctrlProps/ctrlProp190.xml"/><Relationship Id="rId389" Type="http://schemas.openxmlformats.org/officeDocument/2006/relationships/ctrlProp" Target="../ctrlProps/ctrlProp428.xml"/><Relationship Id="rId193" Type="http://schemas.openxmlformats.org/officeDocument/2006/relationships/ctrlProp" Target="../ctrlProps/ctrlProp232.xml"/><Relationship Id="rId207" Type="http://schemas.openxmlformats.org/officeDocument/2006/relationships/ctrlProp" Target="../ctrlProps/ctrlProp246.xml"/><Relationship Id="rId249" Type="http://schemas.openxmlformats.org/officeDocument/2006/relationships/ctrlProp" Target="../ctrlProps/ctrlProp288.xml"/><Relationship Id="rId414" Type="http://schemas.openxmlformats.org/officeDocument/2006/relationships/ctrlProp" Target="../ctrlProps/ctrlProp453.xml"/><Relationship Id="rId456" Type="http://schemas.openxmlformats.org/officeDocument/2006/relationships/ctrlProp" Target="../ctrlProps/ctrlProp495.xml"/><Relationship Id="rId498" Type="http://schemas.openxmlformats.org/officeDocument/2006/relationships/ctrlProp" Target="../ctrlProps/ctrlProp537.xml"/><Relationship Id="rId13" Type="http://schemas.openxmlformats.org/officeDocument/2006/relationships/ctrlProp" Target="../ctrlProps/ctrlProp52.xml"/><Relationship Id="rId109" Type="http://schemas.openxmlformats.org/officeDocument/2006/relationships/ctrlProp" Target="../ctrlProps/ctrlProp148.xml"/><Relationship Id="rId260" Type="http://schemas.openxmlformats.org/officeDocument/2006/relationships/ctrlProp" Target="../ctrlProps/ctrlProp299.xml"/><Relationship Id="rId316" Type="http://schemas.openxmlformats.org/officeDocument/2006/relationships/ctrlProp" Target="../ctrlProps/ctrlProp355.xml"/><Relationship Id="rId523" Type="http://schemas.openxmlformats.org/officeDocument/2006/relationships/ctrlProp" Target="../ctrlProps/ctrlProp562.xml"/><Relationship Id="rId55" Type="http://schemas.openxmlformats.org/officeDocument/2006/relationships/ctrlProp" Target="../ctrlProps/ctrlProp94.xml"/><Relationship Id="rId97" Type="http://schemas.openxmlformats.org/officeDocument/2006/relationships/ctrlProp" Target="../ctrlProps/ctrlProp136.xml"/><Relationship Id="rId120" Type="http://schemas.openxmlformats.org/officeDocument/2006/relationships/ctrlProp" Target="../ctrlProps/ctrlProp159.xml"/><Relationship Id="rId358" Type="http://schemas.openxmlformats.org/officeDocument/2006/relationships/ctrlProp" Target="../ctrlProps/ctrlProp397.xml"/><Relationship Id="rId162" Type="http://schemas.openxmlformats.org/officeDocument/2006/relationships/ctrlProp" Target="../ctrlProps/ctrlProp201.xml"/><Relationship Id="rId218" Type="http://schemas.openxmlformats.org/officeDocument/2006/relationships/ctrlProp" Target="../ctrlProps/ctrlProp257.xml"/><Relationship Id="rId425" Type="http://schemas.openxmlformats.org/officeDocument/2006/relationships/ctrlProp" Target="../ctrlProps/ctrlProp464.xml"/><Relationship Id="rId467" Type="http://schemas.openxmlformats.org/officeDocument/2006/relationships/ctrlProp" Target="../ctrlProps/ctrlProp506.xml"/><Relationship Id="rId271" Type="http://schemas.openxmlformats.org/officeDocument/2006/relationships/ctrlProp" Target="../ctrlProps/ctrlProp310.xml"/><Relationship Id="rId24" Type="http://schemas.openxmlformats.org/officeDocument/2006/relationships/ctrlProp" Target="../ctrlProps/ctrlProp63.xml"/><Relationship Id="rId66" Type="http://schemas.openxmlformats.org/officeDocument/2006/relationships/ctrlProp" Target="../ctrlProps/ctrlProp105.xml"/><Relationship Id="rId131" Type="http://schemas.openxmlformats.org/officeDocument/2006/relationships/ctrlProp" Target="../ctrlProps/ctrlProp170.xml"/><Relationship Id="rId327" Type="http://schemas.openxmlformats.org/officeDocument/2006/relationships/ctrlProp" Target="../ctrlProps/ctrlProp366.xml"/><Relationship Id="rId369" Type="http://schemas.openxmlformats.org/officeDocument/2006/relationships/ctrlProp" Target="../ctrlProps/ctrlProp408.xml"/><Relationship Id="rId534" Type="http://schemas.openxmlformats.org/officeDocument/2006/relationships/ctrlProp" Target="../ctrlProps/ctrlProp573.xml"/><Relationship Id="rId173" Type="http://schemas.openxmlformats.org/officeDocument/2006/relationships/ctrlProp" Target="../ctrlProps/ctrlProp212.xml"/><Relationship Id="rId229" Type="http://schemas.openxmlformats.org/officeDocument/2006/relationships/ctrlProp" Target="../ctrlProps/ctrlProp268.xml"/><Relationship Id="rId380" Type="http://schemas.openxmlformats.org/officeDocument/2006/relationships/ctrlProp" Target="../ctrlProps/ctrlProp419.xml"/><Relationship Id="rId436" Type="http://schemas.openxmlformats.org/officeDocument/2006/relationships/ctrlProp" Target="../ctrlProps/ctrlProp475.xml"/><Relationship Id="rId240" Type="http://schemas.openxmlformats.org/officeDocument/2006/relationships/ctrlProp" Target="../ctrlProps/ctrlProp279.xml"/><Relationship Id="rId478" Type="http://schemas.openxmlformats.org/officeDocument/2006/relationships/ctrlProp" Target="../ctrlProps/ctrlProp517.xml"/><Relationship Id="rId35" Type="http://schemas.openxmlformats.org/officeDocument/2006/relationships/ctrlProp" Target="../ctrlProps/ctrlProp74.xml"/><Relationship Id="rId77" Type="http://schemas.openxmlformats.org/officeDocument/2006/relationships/ctrlProp" Target="../ctrlProps/ctrlProp116.xml"/><Relationship Id="rId100" Type="http://schemas.openxmlformats.org/officeDocument/2006/relationships/ctrlProp" Target="../ctrlProps/ctrlProp139.xml"/><Relationship Id="rId282" Type="http://schemas.openxmlformats.org/officeDocument/2006/relationships/ctrlProp" Target="../ctrlProps/ctrlProp321.xml"/><Relationship Id="rId338" Type="http://schemas.openxmlformats.org/officeDocument/2006/relationships/ctrlProp" Target="../ctrlProps/ctrlProp377.xml"/><Relationship Id="rId503" Type="http://schemas.openxmlformats.org/officeDocument/2006/relationships/ctrlProp" Target="../ctrlProps/ctrlProp542.xml"/><Relationship Id="rId8" Type="http://schemas.openxmlformats.org/officeDocument/2006/relationships/ctrlProp" Target="../ctrlProps/ctrlProp47.xml"/><Relationship Id="rId142" Type="http://schemas.openxmlformats.org/officeDocument/2006/relationships/ctrlProp" Target="../ctrlProps/ctrlProp181.xml"/><Relationship Id="rId184" Type="http://schemas.openxmlformats.org/officeDocument/2006/relationships/ctrlProp" Target="../ctrlProps/ctrlProp223.xml"/><Relationship Id="rId391" Type="http://schemas.openxmlformats.org/officeDocument/2006/relationships/ctrlProp" Target="../ctrlProps/ctrlProp430.xml"/><Relationship Id="rId405" Type="http://schemas.openxmlformats.org/officeDocument/2006/relationships/ctrlProp" Target="../ctrlProps/ctrlProp444.xml"/><Relationship Id="rId447" Type="http://schemas.openxmlformats.org/officeDocument/2006/relationships/ctrlProp" Target="../ctrlProps/ctrlProp486.xml"/><Relationship Id="rId251" Type="http://schemas.openxmlformats.org/officeDocument/2006/relationships/ctrlProp" Target="../ctrlProps/ctrlProp290.xml"/><Relationship Id="rId489" Type="http://schemas.openxmlformats.org/officeDocument/2006/relationships/ctrlProp" Target="../ctrlProps/ctrlProp528.xml"/><Relationship Id="rId46" Type="http://schemas.openxmlformats.org/officeDocument/2006/relationships/ctrlProp" Target="../ctrlProps/ctrlProp85.xml"/><Relationship Id="rId293" Type="http://schemas.openxmlformats.org/officeDocument/2006/relationships/ctrlProp" Target="../ctrlProps/ctrlProp332.xml"/><Relationship Id="rId307" Type="http://schemas.openxmlformats.org/officeDocument/2006/relationships/ctrlProp" Target="../ctrlProps/ctrlProp346.xml"/><Relationship Id="rId349" Type="http://schemas.openxmlformats.org/officeDocument/2006/relationships/ctrlProp" Target="../ctrlProps/ctrlProp388.xml"/><Relationship Id="rId514" Type="http://schemas.openxmlformats.org/officeDocument/2006/relationships/ctrlProp" Target="../ctrlProps/ctrlProp553.xml"/><Relationship Id="rId88" Type="http://schemas.openxmlformats.org/officeDocument/2006/relationships/ctrlProp" Target="../ctrlProps/ctrlProp127.xml"/><Relationship Id="rId111" Type="http://schemas.openxmlformats.org/officeDocument/2006/relationships/ctrlProp" Target="../ctrlProps/ctrlProp150.xml"/><Relationship Id="rId153" Type="http://schemas.openxmlformats.org/officeDocument/2006/relationships/ctrlProp" Target="../ctrlProps/ctrlProp192.xml"/><Relationship Id="rId195" Type="http://schemas.openxmlformats.org/officeDocument/2006/relationships/ctrlProp" Target="../ctrlProps/ctrlProp234.xml"/><Relationship Id="rId209" Type="http://schemas.openxmlformats.org/officeDocument/2006/relationships/ctrlProp" Target="../ctrlProps/ctrlProp248.xml"/><Relationship Id="rId360" Type="http://schemas.openxmlformats.org/officeDocument/2006/relationships/ctrlProp" Target="../ctrlProps/ctrlProp399.xml"/><Relationship Id="rId416" Type="http://schemas.openxmlformats.org/officeDocument/2006/relationships/ctrlProp" Target="../ctrlProps/ctrlProp455.xml"/><Relationship Id="rId220" Type="http://schemas.openxmlformats.org/officeDocument/2006/relationships/ctrlProp" Target="../ctrlProps/ctrlProp259.xml"/><Relationship Id="rId458" Type="http://schemas.openxmlformats.org/officeDocument/2006/relationships/ctrlProp" Target="../ctrlProps/ctrlProp497.xml"/><Relationship Id="rId15" Type="http://schemas.openxmlformats.org/officeDocument/2006/relationships/ctrlProp" Target="../ctrlProps/ctrlProp54.xml"/><Relationship Id="rId57" Type="http://schemas.openxmlformats.org/officeDocument/2006/relationships/ctrlProp" Target="../ctrlProps/ctrlProp96.xml"/><Relationship Id="rId262" Type="http://schemas.openxmlformats.org/officeDocument/2006/relationships/ctrlProp" Target="../ctrlProps/ctrlProp301.xml"/><Relationship Id="rId318" Type="http://schemas.openxmlformats.org/officeDocument/2006/relationships/ctrlProp" Target="../ctrlProps/ctrlProp357.xml"/><Relationship Id="rId525" Type="http://schemas.openxmlformats.org/officeDocument/2006/relationships/ctrlProp" Target="../ctrlProps/ctrlProp564.xml"/><Relationship Id="rId99" Type="http://schemas.openxmlformats.org/officeDocument/2006/relationships/ctrlProp" Target="../ctrlProps/ctrlProp138.xml"/><Relationship Id="rId122" Type="http://schemas.openxmlformats.org/officeDocument/2006/relationships/ctrlProp" Target="../ctrlProps/ctrlProp161.xml"/><Relationship Id="rId164" Type="http://schemas.openxmlformats.org/officeDocument/2006/relationships/ctrlProp" Target="../ctrlProps/ctrlProp203.xml"/><Relationship Id="rId371" Type="http://schemas.openxmlformats.org/officeDocument/2006/relationships/ctrlProp" Target="../ctrlProps/ctrlProp410.xml"/><Relationship Id="rId427" Type="http://schemas.openxmlformats.org/officeDocument/2006/relationships/ctrlProp" Target="../ctrlProps/ctrlProp466.xml"/><Relationship Id="rId469" Type="http://schemas.openxmlformats.org/officeDocument/2006/relationships/ctrlProp" Target="../ctrlProps/ctrlProp508.xml"/><Relationship Id="rId26" Type="http://schemas.openxmlformats.org/officeDocument/2006/relationships/ctrlProp" Target="../ctrlProps/ctrlProp65.xml"/><Relationship Id="rId231" Type="http://schemas.openxmlformats.org/officeDocument/2006/relationships/ctrlProp" Target="../ctrlProps/ctrlProp270.xml"/><Relationship Id="rId273" Type="http://schemas.openxmlformats.org/officeDocument/2006/relationships/ctrlProp" Target="../ctrlProps/ctrlProp312.xml"/><Relationship Id="rId329" Type="http://schemas.openxmlformats.org/officeDocument/2006/relationships/ctrlProp" Target="../ctrlProps/ctrlProp368.xml"/><Relationship Id="rId480" Type="http://schemas.openxmlformats.org/officeDocument/2006/relationships/ctrlProp" Target="../ctrlProps/ctrlProp519.xml"/><Relationship Id="rId536" Type="http://schemas.openxmlformats.org/officeDocument/2006/relationships/ctrlProp" Target="../ctrlProps/ctrlProp575.xml"/><Relationship Id="rId68" Type="http://schemas.openxmlformats.org/officeDocument/2006/relationships/ctrlProp" Target="../ctrlProps/ctrlProp107.xml"/><Relationship Id="rId133" Type="http://schemas.openxmlformats.org/officeDocument/2006/relationships/ctrlProp" Target="../ctrlProps/ctrlProp172.xml"/><Relationship Id="rId175" Type="http://schemas.openxmlformats.org/officeDocument/2006/relationships/ctrlProp" Target="../ctrlProps/ctrlProp214.xml"/><Relationship Id="rId340" Type="http://schemas.openxmlformats.org/officeDocument/2006/relationships/ctrlProp" Target="../ctrlProps/ctrlProp379.xml"/><Relationship Id="rId200" Type="http://schemas.openxmlformats.org/officeDocument/2006/relationships/ctrlProp" Target="../ctrlProps/ctrlProp239.xml"/><Relationship Id="rId382" Type="http://schemas.openxmlformats.org/officeDocument/2006/relationships/ctrlProp" Target="../ctrlProps/ctrlProp421.xml"/><Relationship Id="rId438" Type="http://schemas.openxmlformats.org/officeDocument/2006/relationships/ctrlProp" Target="../ctrlProps/ctrlProp477.xml"/><Relationship Id="rId242" Type="http://schemas.openxmlformats.org/officeDocument/2006/relationships/ctrlProp" Target="../ctrlProps/ctrlProp281.xml"/><Relationship Id="rId284" Type="http://schemas.openxmlformats.org/officeDocument/2006/relationships/ctrlProp" Target="../ctrlProps/ctrlProp323.xml"/><Relationship Id="rId491" Type="http://schemas.openxmlformats.org/officeDocument/2006/relationships/ctrlProp" Target="../ctrlProps/ctrlProp530.xml"/><Relationship Id="rId505" Type="http://schemas.openxmlformats.org/officeDocument/2006/relationships/ctrlProp" Target="../ctrlProps/ctrlProp544.xml"/><Relationship Id="rId37" Type="http://schemas.openxmlformats.org/officeDocument/2006/relationships/ctrlProp" Target="../ctrlProps/ctrlProp76.xml"/><Relationship Id="rId79" Type="http://schemas.openxmlformats.org/officeDocument/2006/relationships/ctrlProp" Target="../ctrlProps/ctrlProp118.xml"/><Relationship Id="rId102" Type="http://schemas.openxmlformats.org/officeDocument/2006/relationships/ctrlProp" Target="../ctrlProps/ctrlProp141.xml"/><Relationship Id="rId144" Type="http://schemas.openxmlformats.org/officeDocument/2006/relationships/ctrlProp" Target="../ctrlProps/ctrlProp183.xml"/><Relationship Id="rId90" Type="http://schemas.openxmlformats.org/officeDocument/2006/relationships/ctrlProp" Target="../ctrlProps/ctrlProp129.xml"/><Relationship Id="rId186" Type="http://schemas.openxmlformats.org/officeDocument/2006/relationships/ctrlProp" Target="../ctrlProps/ctrlProp225.xml"/><Relationship Id="rId351" Type="http://schemas.openxmlformats.org/officeDocument/2006/relationships/ctrlProp" Target="../ctrlProps/ctrlProp390.xml"/><Relationship Id="rId393" Type="http://schemas.openxmlformats.org/officeDocument/2006/relationships/ctrlProp" Target="../ctrlProps/ctrlProp432.xml"/><Relationship Id="rId407" Type="http://schemas.openxmlformats.org/officeDocument/2006/relationships/ctrlProp" Target="../ctrlProps/ctrlProp446.xml"/><Relationship Id="rId449" Type="http://schemas.openxmlformats.org/officeDocument/2006/relationships/ctrlProp" Target="../ctrlProps/ctrlProp488.xml"/><Relationship Id="rId211" Type="http://schemas.openxmlformats.org/officeDocument/2006/relationships/ctrlProp" Target="../ctrlProps/ctrlProp250.xml"/><Relationship Id="rId253" Type="http://schemas.openxmlformats.org/officeDocument/2006/relationships/ctrlProp" Target="../ctrlProps/ctrlProp292.xml"/><Relationship Id="rId295" Type="http://schemas.openxmlformats.org/officeDocument/2006/relationships/ctrlProp" Target="../ctrlProps/ctrlProp334.xml"/><Relationship Id="rId309" Type="http://schemas.openxmlformats.org/officeDocument/2006/relationships/ctrlProp" Target="../ctrlProps/ctrlProp348.xml"/><Relationship Id="rId460" Type="http://schemas.openxmlformats.org/officeDocument/2006/relationships/ctrlProp" Target="../ctrlProps/ctrlProp499.xml"/><Relationship Id="rId516" Type="http://schemas.openxmlformats.org/officeDocument/2006/relationships/ctrlProp" Target="../ctrlProps/ctrlProp555.xml"/><Relationship Id="rId48" Type="http://schemas.openxmlformats.org/officeDocument/2006/relationships/ctrlProp" Target="../ctrlProps/ctrlProp87.xml"/><Relationship Id="rId113" Type="http://schemas.openxmlformats.org/officeDocument/2006/relationships/ctrlProp" Target="../ctrlProps/ctrlProp152.xml"/><Relationship Id="rId320" Type="http://schemas.openxmlformats.org/officeDocument/2006/relationships/ctrlProp" Target="../ctrlProps/ctrlProp359.xml"/><Relationship Id="rId155" Type="http://schemas.openxmlformats.org/officeDocument/2006/relationships/ctrlProp" Target="../ctrlProps/ctrlProp194.xml"/><Relationship Id="rId197" Type="http://schemas.openxmlformats.org/officeDocument/2006/relationships/ctrlProp" Target="../ctrlProps/ctrlProp236.xml"/><Relationship Id="rId362" Type="http://schemas.openxmlformats.org/officeDocument/2006/relationships/ctrlProp" Target="../ctrlProps/ctrlProp401.xml"/><Relationship Id="rId418" Type="http://schemas.openxmlformats.org/officeDocument/2006/relationships/ctrlProp" Target="../ctrlProps/ctrlProp457.xml"/><Relationship Id="rId222" Type="http://schemas.openxmlformats.org/officeDocument/2006/relationships/ctrlProp" Target="../ctrlProps/ctrlProp261.xml"/><Relationship Id="rId264" Type="http://schemas.openxmlformats.org/officeDocument/2006/relationships/ctrlProp" Target="../ctrlProps/ctrlProp303.xml"/><Relationship Id="rId471" Type="http://schemas.openxmlformats.org/officeDocument/2006/relationships/ctrlProp" Target="../ctrlProps/ctrlProp510.xml"/><Relationship Id="rId17" Type="http://schemas.openxmlformats.org/officeDocument/2006/relationships/ctrlProp" Target="../ctrlProps/ctrlProp56.xml"/><Relationship Id="rId59" Type="http://schemas.openxmlformats.org/officeDocument/2006/relationships/ctrlProp" Target="../ctrlProps/ctrlProp98.xml"/><Relationship Id="rId124" Type="http://schemas.openxmlformats.org/officeDocument/2006/relationships/ctrlProp" Target="../ctrlProps/ctrlProp163.xml"/><Relationship Id="rId527" Type="http://schemas.openxmlformats.org/officeDocument/2006/relationships/ctrlProp" Target="../ctrlProps/ctrlProp566.xml"/><Relationship Id="rId70" Type="http://schemas.openxmlformats.org/officeDocument/2006/relationships/ctrlProp" Target="../ctrlProps/ctrlProp109.xml"/><Relationship Id="rId166" Type="http://schemas.openxmlformats.org/officeDocument/2006/relationships/ctrlProp" Target="../ctrlProps/ctrlProp205.xml"/><Relationship Id="rId331" Type="http://schemas.openxmlformats.org/officeDocument/2006/relationships/ctrlProp" Target="../ctrlProps/ctrlProp370.xml"/><Relationship Id="rId373" Type="http://schemas.openxmlformats.org/officeDocument/2006/relationships/ctrlProp" Target="../ctrlProps/ctrlProp412.xml"/><Relationship Id="rId429" Type="http://schemas.openxmlformats.org/officeDocument/2006/relationships/ctrlProp" Target="../ctrlProps/ctrlProp468.xml"/><Relationship Id="rId1" Type="http://schemas.openxmlformats.org/officeDocument/2006/relationships/printerSettings" Target="../printerSettings/printerSettings3.bin"/><Relationship Id="rId233" Type="http://schemas.openxmlformats.org/officeDocument/2006/relationships/ctrlProp" Target="../ctrlProps/ctrlProp272.xml"/><Relationship Id="rId440" Type="http://schemas.openxmlformats.org/officeDocument/2006/relationships/ctrlProp" Target="../ctrlProps/ctrlProp479.xml"/><Relationship Id="rId28" Type="http://schemas.openxmlformats.org/officeDocument/2006/relationships/ctrlProp" Target="../ctrlProps/ctrlProp67.xml"/><Relationship Id="rId275" Type="http://schemas.openxmlformats.org/officeDocument/2006/relationships/ctrlProp" Target="../ctrlProps/ctrlProp314.xml"/><Relationship Id="rId300" Type="http://schemas.openxmlformats.org/officeDocument/2006/relationships/ctrlProp" Target="../ctrlProps/ctrlProp339.xml"/><Relationship Id="rId482" Type="http://schemas.openxmlformats.org/officeDocument/2006/relationships/ctrlProp" Target="../ctrlProps/ctrlProp521.xml"/><Relationship Id="rId538" Type="http://schemas.openxmlformats.org/officeDocument/2006/relationships/ctrlProp" Target="../ctrlProps/ctrlProp577.xml"/><Relationship Id="rId81" Type="http://schemas.openxmlformats.org/officeDocument/2006/relationships/ctrlProp" Target="../ctrlProps/ctrlProp120.xml"/><Relationship Id="rId135" Type="http://schemas.openxmlformats.org/officeDocument/2006/relationships/ctrlProp" Target="../ctrlProps/ctrlProp174.xml"/><Relationship Id="rId177" Type="http://schemas.openxmlformats.org/officeDocument/2006/relationships/ctrlProp" Target="../ctrlProps/ctrlProp216.xml"/><Relationship Id="rId342" Type="http://schemas.openxmlformats.org/officeDocument/2006/relationships/ctrlProp" Target="../ctrlProps/ctrlProp381.xml"/><Relationship Id="rId384" Type="http://schemas.openxmlformats.org/officeDocument/2006/relationships/ctrlProp" Target="../ctrlProps/ctrlProp423.xml"/><Relationship Id="rId202" Type="http://schemas.openxmlformats.org/officeDocument/2006/relationships/ctrlProp" Target="../ctrlProps/ctrlProp241.xml"/><Relationship Id="rId244" Type="http://schemas.openxmlformats.org/officeDocument/2006/relationships/ctrlProp" Target="../ctrlProps/ctrlProp283.xml"/><Relationship Id="rId39" Type="http://schemas.openxmlformats.org/officeDocument/2006/relationships/ctrlProp" Target="../ctrlProps/ctrlProp78.xml"/><Relationship Id="rId286" Type="http://schemas.openxmlformats.org/officeDocument/2006/relationships/ctrlProp" Target="../ctrlProps/ctrlProp325.xml"/><Relationship Id="rId451" Type="http://schemas.openxmlformats.org/officeDocument/2006/relationships/ctrlProp" Target="../ctrlProps/ctrlProp490.xml"/><Relationship Id="rId493" Type="http://schemas.openxmlformats.org/officeDocument/2006/relationships/ctrlProp" Target="../ctrlProps/ctrlProp532.xml"/><Relationship Id="rId507" Type="http://schemas.openxmlformats.org/officeDocument/2006/relationships/ctrlProp" Target="../ctrlProps/ctrlProp546.xml"/><Relationship Id="rId50" Type="http://schemas.openxmlformats.org/officeDocument/2006/relationships/ctrlProp" Target="../ctrlProps/ctrlProp89.xml"/><Relationship Id="rId104" Type="http://schemas.openxmlformats.org/officeDocument/2006/relationships/ctrlProp" Target="../ctrlProps/ctrlProp143.xml"/><Relationship Id="rId146" Type="http://schemas.openxmlformats.org/officeDocument/2006/relationships/ctrlProp" Target="../ctrlProps/ctrlProp185.xml"/><Relationship Id="rId188" Type="http://schemas.openxmlformats.org/officeDocument/2006/relationships/ctrlProp" Target="../ctrlProps/ctrlProp227.xml"/><Relationship Id="rId311" Type="http://schemas.openxmlformats.org/officeDocument/2006/relationships/ctrlProp" Target="../ctrlProps/ctrlProp350.xml"/><Relationship Id="rId353" Type="http://schemas.openxmlformats.org/officeDocument/2006/relationships/ctrlProp" Target="../ctrlProps/ctrlProp392.xml"/><Relationship Id="rId395" Type="http://schemas.openxmlformats.org/officeDocument/2006/relationships/ctrlProp" Target="../ctrlProps/ctrlProp434.xml"/><Relationship Id="rId409" Type="http://schemas.openxmlformats.org/officeDocument/2006/relationships/ctrlProp" Target="../ctrlProps/ctrlProp448.xml"/><Relationship Id="rId92" Type="http://schemas.openxmlformats.org/officeDocument/2006/relationships/ctrlProp" Target="../ctrlProps/ctrlProp131.xml"/><Relationship Id="rId213" Type="http://schemas.openxmlformats.org/officeDocument/2006/relationships/ctrlProp" Target="../ctrlProps/ctrlProp252.xml"/><Relationship Id="rId420" Type="http://schemas.openxmlformats.org/officeDocument/2006/relationships/ctrlProp" Target="../ctrlProps/ctrlProp459.xml"/><Relationship Id="rId255" Type="http://schemas.openxmlformats.org/officeDocument/2006/relationships/ctrlProp" Target="../ctrlProps/ctrlProp294.xml"/><Relationship Id="rId297" Type="http://schemas.openxmlformats.org/officeDocument/2006/relationships/ctrlProp" Target="../ctrlProps/ctrlProp336.xml"/><Relationship Id="rId462" Type="http://schemas.openxmlformats.org/officeDocument/2006/relationships/ctrlProp" Target="../ctrlProps/ctrlProp501.xml"/><Relationship Id="rId518" Type="http://schemas.openxmlformats.org/officeDocument/2006/relationships/ctrlProp" Target="../ctrlProps/ctrlProp557.xml"/><Relationship Id="rId115" Type="http://schemas.openxmlformats.org/officeDocument/2006/relationships/ctrlProp" Target="../ctrlProps/ctrlProp154.xml"/><Relationship Id="rId157" Type="http://schemas.openxmlformats.org/officeDocument/2006/relationships/ctrlProp" Target="../ctrlProps/ctrlProp196.xml"/><Relationship Id="rId322" Type="http://schemas.openxmlformats.org/officeDocument/2006/relationships/ctrlProp" Target="../ctrlProps/ctrlProp361.xml"/><Relationship Id="rId364" Type="http://schemas.openxmlformats.org/officeDocument/2006/relationships/ctrlProp" Target="../ctrlProps/ctrlProp403.xml"/><Relationship Id="rId61" Type="http://schemas.openxmlformats.org/officeDocument/2006/relationships/ctrlProp" Target="../ctrlProps/ctrlProp100.xml"/><Relationship Id="rId199" Type="http://schemas.openxmlformats.org/officeDocument/2006/relationships/ctrlProp" Target="../ctrlProps/ctrlProp238.xml"/><Relationship Id="rId19" Type="http://schemas.openxmlformats.org/officeDocument/2006/relationships/ctrlProp" Target="../ctrlProps/ctrlProp58.xml"/><Relationship Id="rId224" Type="http://schemas.openxmlformats.org/officeDocument/2006/relationships/ctrlProp" Target="../ctrlProps/ctrlProp263.xml"/><Relationship Id="rId266" Type="http://schemas.openxmlformats.org/officeDocument/2006/relationships/ctrlProp" Target="../ctrlProps/ctrlProp305.xml"/><Relationship Id="rId431" Type="http://schemas.openxmlformats.org/officeDocument/2006/relationships/ctrlProp" Target="../ctrlProps/ctrlProp470.xml"/><Relationship Id="rId473" Type="http://schemas.openxmlformats.org/officeDocument/2006/relationships/ctrlProp" Target="../ctrlProps/ctrlProp512.xml"/><Relationship Id="rId529" Type="http://schemas.openxmlformats.org/officeDocument/2006/relationships/ctrlProp" Target="../ctrlProps/ctrlProp568.xml"/><Relationship Id="rId30" Type="http://schemas.openxmlformats.org/officeDocument/2006/relationships/ctrlProp" Target="../ctrlProps/ctrlProp69.xml"/><Relationship Id="rId126" Type="http://schemas.openxmlformats.org/officeDocument/2006/relationships/ctrlProp" Target="../ctrlProps/ctrlProp165.xml"/><Relationship Id="rId168" Type="http://schemas.openxmlformats.org/officeDocument/2006/relationships/ctrlProp" Target="../ctrlProps/ctrlProp207.xml"/><Relationship Id="rId333" Type="http://schemas.openxmlformats.org/officeDocument/2006/relationships/ctrlProp" Target="../ctrlProps/ctrlProp372.xml"/><Relationship Id="rId540" Type="http://schemas.openxmlformats.org/officeDocument/2006/relationships/ctrlProp" Target="../ctrlProps/ctrlProp579.xml"/><Relationship Id="rId72" Type="http://schemas.openxmlformats.org/officeDocument/2006/relationships/ctrlProp" Target="../ctrlProps/ctrlProp111.xml"/><Relationship Id="rId375" Type="http://schemas.openxmlformats.org/officeDocument/2006/relationships/ctrlProp" Target="../ctrlProps/ctrlProp414.xml"/><Relationship Id="rId3" Type="http://schemas.openxmlformats.org/officeDocument/2006/relationships/vmlDrawing" Target="../drawings/vmlDrawing2.vml"/><Relationship Id="rId235" Type="http://schemas.openxmlformats.org/officeDocument/2006/relationships/ctrlProp" Target="../ctrlProps/ctrlProp274.xml"/><Relationship Id="rId277" Type="http://schemas.openxmlformats.org/officeDocument/2006/relationships/ctrlProp" Target="../ctrlProps/ctrlProp316.xml"/><Relationship Id="rId400" Type="http://schemas.openxmlformats.org/officeDocument/2006/relationships/ctrlProp" Target="../ctrlProps/ctrlProp439.xml"/><Relationship Id="rId442" Type="http://schemas.openxmlformats.org/officeDocument/2006/relationships/ctrlProp" Target="../ctrlProps/ctrlProp481.xml"/><Relationship Id="rId484" Type="http://schemas.openxmlformats.org/officeDocument/2006/relationships/ctrlProp" Target="../ctrlProps/ctrlProp523.xml"/><Relationship Id="rId137" Type="http://schemas.openxmlformats.org/officeDocument/2006/relationships/ctrlProp" Target="../ctrlProps/ctrlProp176.xml"/><Relationship Id="rId302" Type="http://schemas.openxmlformats.org/officeDocument/2006/relationships/ctrlProp" Target="../ctrlProps/ctrlProp341.xml"/><Relationship Id="rId344" Type="http://schemas.openxmlformats.org/officeDocument/2006/relationships/ctrlProp" Target="../ctrlProps/ctrlProp383.xml"/><Relationship Id="rId41" Type="http://schemas.openxmlformats.org/officeDocument/2006/relationships/ctrlProp" Target="../ctrlProps/ctrlProp80.xml"/><Relationship Id="rId83" Type="http://schemas.openxmlformats.org/officeDocument/2006/relationships/ctrlProp" Target="../ctrlProps/ctrlProp122.xml"/><Relationship Id="rId179" Type="http://schemas.openxmlformats.org/officeDocument/2006/relationships/ctrlProp" Target="../ctrlProps/ctrlProp218.xml"/><Relationship Id="rId386" Type="http://schemas.openxmlformats.org/officeDocument/2006/relationships/ctrlProp" Target="../ctrlProps/ctrlProp425.xml"/><Relationship Id="rId190" Type="http://schemas.openxmlformats.org/officeDocument/2006/relationships/ctrlProp" Target="../ctrlProps/ctrlProp229.xml"/><Relationship Id="rId204" Type="http://schemas.openxmlformats.org/officeDocument/2006/relationships/ctrlProp" Target="../ctrlProps/ctrlProp243.xml"/><Relationship Id="rId246" Type="http://schemas.openxmlformats.org/officeDocument/2006/relationships/ctrlProp" Target="../ctrlProps/ctrlProp285.xml"/><Relationship Id="rId288" Type="http://schemas.openxmlformats.org/officeDocument/2006/relationships/ctrlProp" Target="../ctrlProps/ctrlProp327.xml"/><Relationship Id="rId411" Type="http://schemas.openxmlformats.org/officeDocument/2006/relationships/ctrlProp" Target="../ctrlProps/ctrlProp450.xml"/><Relationship Id="rId453" Type="http://schemas.openxmlformats.org/officeDocument/2006/relationships/ctrlProp" Target="../ctrlProps/ctrlProp492.xml"/><Relationship Id="rId509" Type="http://schemas.openxmlformats.org/officeDocument/2006/relationships/ctrlProp" Target="../ctrlProps/ctrlProp548.xml"/><Relationship Id="rId106" Type="http://schemas.openxmlformats.org/officeDocument/2006/relationships/ctrlProp" Target="../ctrlProps/ctrlProp145.xml"/><Relationship Id="rId313" Type="http://schemas.openxmlformats.org/officeDocument/2006/relationships/ctrlProp" Target="../ctrlProps/ctrlProp352.xml"/><Relationship Id="rId495" Type="http://schemas.openxmlformats.org/officeDocument/2006/relationships/ctrlProp" Target="../ctrlProps/ctrlProp534.xml"/><Relationship Id="rId10" Type="http://schemas.openxmlformats.org/officeDocument/2006/relationships/ctrlProp" Target="../ctrlProps/ctrlProp49.xml"/><Relationship Id="rId52" Type="http://schemas.openxmlformats.org/officeDocument/2006/relationships/ctrlProp" Target="../ctrlProps/ctrlProp91.xml"/><Relationship Id="rId94" Type="http://schemas.openxmlformats.org/officeDocument/2006/relationships/ctrlProp" Target="../ctrlProps/ctrlProp133.xml"/><Relationship Id="rId148" Type="http://schemas.openxmlformats.org/officeDocument/2006/relationships/ctrlProp" Target="../ctrlProps/ctrlProp187.xml"/><Relationship Id="rId355" Type="http://schemas.openxmlformats.org/officeDocument/2006/relationships/ctrlProp" Target="../ctrlProps/ctrlProp394.xml"/><Relationship Id="rId397" Type="http://schemas.openxmlformats.org/officeDocument/2006/relationships/ctrlProp" Target="../ctrlProps/ctrlProp436.xml"/><Relationship Id="rId520" Type="http://schemas.openxmlformats.org/officeDocument/2006/relationships/ctrlProp" Target="../ctrlProps/ctrlProp559.xml"/><Relationship Id="rId215" Type="http://schemas.openxmlformats.org/officeDocument/2006/relationships/ctrlProp" Target="../ctrlProps/ctrlProp254.xml"/><Relationship Id="rId257" Type="http://schemas.openxmlformats.org/officeDocument/2006/relationships/ctrlProp" Target="../ctrlProps/ctrlProp296.xml"/><Relationship Id="rId422" Type="http://schemas.openxmlformats.org/officeDocument/2006/relationships/ctrlProp" Target="../ctrlProps/ctrlProp461.xml"/><Relationship Id="rId464" Type="http://schemas.openxmlformats.org/officeDocument/2006/relationships/ctrlProp" Target="../ctrlProps/ctrlProp503.xml"/><Relationship Id="rId299" Type="http://schemas.openxmlformats.org/officeDocument/2006/relationships/ctrlProp" Target="../ctrlProps/ctrlProp338.xml"/><Relationship Id="rId63" Type="http://schemas.openxmlformats.org/officeDocument/2006/relationships/ctrlProp" Target="../ctrlProps/ctrlProp102.xml"/><Relationship Id="rId159" Type="http://schemas.openxmlformats.org/officeDocument/2006/relationships/ctrlProp" Target="../ctrlProps/ctrlProp198.xml"/><Relationship Id="rId366" Type="http://schemas.openxmlformats.org/officeDocument/2006/relationships/ctrlProp" Target="../ctrlProps/ctrlProp405.xml"/><Relationship Id="rId226" Type="http://schemas.openxmlformats.org/officeDocument/2006/relationships/ctrlProp" Target="../ctrlProps/ctrlProp265.xml"/><Relationship Id="rId433" Type="http://schemas.openxmlformats.org/officeDocument/2006/relationships/ctrlProp" Target="../ctrlProps/ctrlProp472.xml"/><Relationship Id="rId74" Type="http://schemas.openxmlformats.org/officeDocument/2006/relationships/ctrlProp" Target="../ctrlProps/ctrlProp113.xml"/><Relationship Id="rId377" Type="http://schemas.openxmlformats.org/officeDocument/2006/relationships/ctrlProp" Target="../ctrlProps/ctrlProp416.xml"/><Relationship Id="rId500" Type="http://schemas.openxmlformats.org/officeDocument/2006/relationships/ctrlProp" Target="../ctrlProps/ctrlProp539.xml"/><Relationship Id="rId5" Type="http://schemas.openxmlformats.org/officeDocument/2006/relationships/ctrlProp" Target="../ctrlProps/ctrlProp44.xml"/><Relationship Id="rId237" Type="http://schemas.openxmlformats.org/officeDocument/2006/relationships/ctrlProp" Target="../ctrlProps/ctrlProp276.xml"/><Relationship Id="rId444" Type="http://schemas.openxmlformats.org/officeDocument/2006/relationships/ctrlProp" Target="../ctrlProps/ctrlProp48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693.xml"/><Relationship Id="rId21" Type="http://schemas.openxmlformats.org/officeDocument/2006/relationships/ctrlProp" Target="../ctrlProps/ctrlProp597.xml"/><Relationship Id="rId42" Type="http://schemas.openxmlformats.org/officeDocument/2006/relationships/ctrlProp" Target="../ctrlProps/ctrlProp618.xml"/><Relationship Id="rId63" Type="http://schemas.openxmlformats.org/officeDocument/2006/relationships/ctrlProp" Target="../ctrlProps/ctrlProp639.xml"/><Relationship Id="rId84" Type="http://schemas.openxmlformats.org/officeDocument/2006/relationships/ctrlProp" Target="../ctrlProps/ctrlProp660.xml"/><Relationship Id="rId138" Type="http://schemas.openxmlformats.org/officeDocument/2006/relationships/ctrlProp" Target="../ctrlProps/ctrlProp714.xml"/><Relationship Id="rId107" Type="http://schemas.openxmlformats.org/officeDocument/2006/relationships/ctrlProp" Target="../ctrlProps/ctrlProp683.xml"/><Relationship Id="rId11" Type="http://schemas.openxmlformats.org/officeDocument/2006/relationships/ctrlProp" Target="../ctrlProps/ctrlProp587.xml"/><Relationship Id="rId32" Type="http://schemas.openxmlformats.org/officeDocument/2006/relationships/ctrlProp" Target="../ctrlProps/ctrlProp608.xml"/><Relationship Id="rId53" Type="http://schemas.openxmlformats.org/officeDocument/2006/relationships/ctrlProp" Target="../ctrlProps/ctrlProp629.xml"/><Relationship Id="rId74" Type="http://schemas.openxmlformats.org/officeDocument/2006/relationships/ctrlProp" Target="../ctrlProps/ctrlProp650.xml"/><Relationship Id="rId128" Type="http://schemas.openxmlformats.org/officeDocument/2006/relationships/ctrlProp" Target="../ctrlProps/ctrlProp704.xml"/><Relationship Id="rId149" Type="http://schemas.openxmlformats.org/officeDocument/2006/relationships/ctrlProp" Target="../ctrlProps/ctrlProp725.xml"/><Relationship Id="rId5" Type="http://schemas.openxmlformats.org/officeDocument/2006/relationships/ctrlProp" Target="../ctrlProps/ctrlProp581.xml"/><Relationship Id="rId95" Type="http://schemas.openxmlformats.org/officeDocument/2006/relationships/ctrlProp" Target="../ctrlProps/ctrlProp671.xml"/><Relationship Id="rId22" Type="http://schemas.openxmlformats.org/officeDocument/2006/relationships/ctrlProp" Target="../ctrlProps/ctrlProp598.xml"/><Relationship Id="rId43" Type="http://schemas.openxmlformats.org/officeDocument/2006/relationships/ctrlProp" Target="../ctrlProps/ctrlProp619.xml"/><Relationship Id="rId64" Type="http://schemas.openxmlformats.org/officeDocument/2006/relationships/ctrlProp" Target="../ctrlProps/ctrlProp640.xml"/><Relationship Id="rId118" Type="http://schemas.openxmlformats.org/officeDocument/2006/relationships/ctrlProp" Target="../ctrlProps/ctrlProp694.xml"/><Relationship Id="rId139" Type="http://schemas.openxmlformats.org/officeDocument/2006/relationships/ctrlProp" Target="../ctrlProps/ctrlProp715.xml"/><Relationship Id="rId80" Type="http://schemas.openxmlformats.org/officeDocument/2006/relationships/ctrlProp" Target="../ctrlProps/ctrlProp656.xml"/><Relationship Id="rId85" Type="http://schemas.openxmlformats.org/officeDocument/2006/relationships/ctrlProp" Target="../ctrlProps/ctrlProp661.xml"/><Relationship Id="rId150" Type="http://schemas.openxmlformats.org/officeDocument/2006/relationships/ctrlProp" Target="../ctrlProps/ctrlProp726.xml"/><Relationship Id="rId155" Type="http://schemas.openxmlformats.org/officeDocument/2006/relationships/ctrlProp" Target="../ctrlProps/ctrlProp731.xml"/><Relationship Id="rId12" Type="http://schemas.openxmlformats.org/officeDocument/2006/relationships/ctrlProp" Target="../ctrlProps/ctrlProp588.xml"/><Relationship Id="rId17" Type="http://schemas.openxmlformats.org/officeDocument/2006/relationships/ctrlProp" Target="../ctrlProps/ctrlProp593.xml"/><Relationship Id="rId33" Type="http://schemas.openxmlformats.org/officeDocument/2006/relationships/ctrlProp" Target="../ctrlProps/ctrlProp609.xml"/><Relationship Id="rId38" Type="http://schemas.openxmlformats.org/officeDocument/2006/relationships/ctrlProp" Target="../ctrlProps/ctrlProp614.xml"/><Relationship Id="rId59" Type="http://schemas.openxmlformats.org/officeDocument/2006/relationships/ctrlProp" Target="../ctrlProps/ctrlProp635.xml"/><Relationship Id="rId103" Type="http://schemas.openxmlformats.org/officeDocument/2006/relationships/ctrlProp" Target="../ctrlProps/ctrlProp679.xml"/><Relationship Id="rId108" Type="http://schemas.openxmlformats.org/officeDocument/2006/relationships/ctrlProp" Target="../ctrlProps/ctrlProp684.xml"/><Relationship Id="rId124" Type="http://schemas.openxmlformats.org/officeDocument/2006/relationships/ctrlProp" Target="../ctrlProps/ctrlProp700.xml"/><Relationship Id="rId129" Type="http://schemas.openxmlformats.org/officeDocument/2006/relationships/ctrlProp" Target="../ctrlProps/ctrlProp705.xml"/><Relationship Id="rId54" Type="http://schemas.openxmlformats.org/officeDocument/2006/relationships/ctrlProp" Target="../ctrlProps/ctrlProp630.xml"/><Relationship Id="rId70" Type="http://schemas.openxmlformats.org/officeDocument/2006/relationships/ctrlProp" Target="../ctrlProps/ctrlProp646.xml"/><Relationship Id="rId75" Type="http://schemas.openxmlformats.org/officeDocument/2006/relationships/ctrlProp" Target="../ctrlProps/ctrlProp651.xml"/><Relationship Id="rId91" Type="http://schemas.openxmlformats.org/officeDocument/2006/relationships/ctrlProp" Target="../ctrlProps/ctrlProp667.xml"/><Relationship Id="rId96" Type="http://schemas.openxmlformats.org/officeDocument/2006/relationships/ctrlProp" Target="../ctrlProps/ctrlProp672.xml"/><Relationship Id="rId140" Type="http://schemas.openxmlformats.org/officeDocument/2006/relationships/ctrlProp" Target="../ctrlProps/ctrlProp716.xml"/><Relationship Id="rId145" Type="http://schemas.openxmlformats.org/officeDocument/2006/relationships/ctrlProp" Target="../ctrlProps/ctrlProp721.xml"/><Relationship Id="rId1" Type="http://schemas.openxmlformats.org/officeDocument/2006/relationships/printerSettings" Target="../printerSettings/printerSettings4.bin"/><Relationship Id="rId6" Type="http://schemas.openxmlformats.org/officeDocument/2006/relationships/ctrlProp" Target="../ctrlProps/ctrlProp582.xml"/><Relationship Id="rId23" Type="http://schemas.openxmlformats.org/officeDocument/2006/relationships/ctrlProp" Target="../ctrlProps/ctrlProp599.xml"/><Relationship Id="rId28" Type="http://schemas.openxmlformats.org/officeDocument/2006/relationships/ctrlProp" Target="../ctrlProps/ctrlProp604.xml"/><Relationship Id="rId49" Type="http://schemas.openxmlformats.org/officeDocument/2006/relationships/ctrlProp" Target="../ctrlProps/ctrlProp625.xml"/><Relationship Id="rId114" Type="http://schemas.openxmlformats.org/officeDocument/2006/relationships/ctrlProp" Target="../ctrlProps/ctrlProp690.xml"/><Relationship Id="rId119" Type="http://schemas.openxmlformats.org/officeDocument/2006/relationships/ctrlProp" Target="../ctrlProps/ctrlProp695.xml"/><Relationship Id="rId44" Type="http://schemas.openxmlformats.org/officeDocument/2006/relationships/ctrlProp" Target="../ctrlProps/ctrlProp620.xml"/><Relationship Id="rId60" Type="http://schemas.openxmlformats.org/officeDocument/2006/relationships/ctrlProp" Target="../ctrlProps/ctrlProp636.xml"/><Relationship Id="rId65" Type="http://schemas.openxmlformats.org/officeDocument/2006/relationships/ctrlProp" Target="../ctrlProps/ctrlProp641.xml"/><Relationship Id="rId81" Type="http://schemas.openxmlformats.org/officeDocument/2006/relationships/ctrlProp" Target="../ctrlProps/ctrlProp657.xml"/><Relationship Id="rId86" Type="http://schemas.openxmlformats.org/officeDocument/2006/relationships/ctrlProp" Target="../ctrlProps/ctrlProp662.xml"/><Relationship Id="rId130" Type="http://schemas.openxmlformats.org/officeDocument/2006/relationships/ctrlProp" Target="../ctrlProps/ctrlProp706.xml"/><Relationship Id="rId135" Type="http://schemas.openxmlformats.org/officeDocument/2006/relationships/ctrlProp" Target="../ctrlProps/ctrlProp711.xml"/><Relationship Id="rId151" Type="http://schemas.openxmlformats.org/officeDocument/2006/relationships/ctrlProp" Target="../ctrlProps/ctrlProp727.xml"/><Relationship Id="rId156" Type="http://schemas.openxmlformats.org/officeDocument/2006/relationships/ctrlProp" Target="../ctrlProps/ctrlProp732.xml"/><Relationship Id="rId13" Type="http://schemas.openxmlformats.org/officeDocument/2006/relationships/ctrlProp" Target="../ctrlProps/ctrlProp589.xml"/><Relationship Id="rId18" Type="http://schemas.openxmlformats.org/officeDocument/2006/relationships/ctrlProp" Target="../ctrlProps/ctrlProp594.xml"/><Relationship Id="rId39" Type="http://schemas.openxmlformats.org/officeDocument/2006/relationships/ctrlProp" Target="../ctrlProps/ctrlProp615.xml"/><Relationship Id="rId109" Type="http://schemas.openxmlformats.org/officeDocument/2006/relationships/ctrlProp" Target="../ctrlProps/ctrlProp685.xml"/><Relationship Id="rId34" Type="http://schemas.openxmlformats.org/officeDocument/2006/relationships/ctrlProp" Target="../ctrlProps/ctrlProp610.xml"/><Relationship Id="rId50" Type="http://schemas.openxmlformats.org/officeDocument/2006/relationships/ctrlProp" Target="../ctrlProps/ctrlProp626.xml"/><Relationship Id="rId55" Type="http://schemas.openxmlformats.org/officeDocument/2006/relationships/ctrlProp" Target="../ctrlProps/ctrlProp631.xml"/><Relationship Id="rId76" Type="http://schemas.openxmlformats.org/officeDocument/2006/relationships/ctrlProp" Target="../ctrlProps/ctrlProp652.xml"/><Relationship Id="rId97" Type="http://schemas.openxmlformats.org/officeDocument/2006/relationships/ctrlProp" Target="../ctrlProps/ctrlProp673.xml"/><Relationship Id="rId104" Type="http://schemas.openxmlformats.org/officeDocument/2006/relationships/ctrlProp" Target="../ctrlProps/ctrlProp680.xml"/><Relationship Id="rId120" Type="http://schemas.openxmlformats.org/officeDocument/2006/relationships/ctrlProp" Target="../ctrlProps/ctrlProp696.xml"/><Relationship Id="rId125" Type="http://schemas.openxmlformats.org/officeDocument/2006/relationships/ctrlProp" Target="../ctrlProps/ctrlProp701.xml"/><Relationship Id="rId141" Type="http://schemas.openxmlformats.org/officeDocument/2006/relationships/ctrlProp" Target="../ctrlProps/ctrlProp717.xml"/><Relationship Id="rId146" Type="http://schemas.openxmlformats.org/officeDocument/2006/relationships/ctrlProp" Target="../ctrlProps/ctrlProp722.xml"/><Relationship Id="rId7" Type="http://schemas.openxmlformats.org/officeDocument/2006/relationships/ctrlProp" Target="../ctrlProps/ctrlProp583.xml"/><Relationship Id="rId71" Type="http://schemas.openxmlformats.org/officeDocument/2006/relationships/ctrlProp" Target="../ctrlProps/ctrlProp647.xml"/><Relationship Id="rId92" Type="http://schemas.openxmlformats.org/officeDocument/2006/relationships/ctrlProp" Target="../ctrlProps/ctrlProp668.xml"/><Relationship Id="rId2" Type="http://schemas.openxmlformats.org/officeDocument/2006/relationships/drawing" Target="../drawings/drawing4.xml"/><Relationship Id="rId29" Type="http://schemas.openxmlformats.org/officeDocument/2006/relationships/ctrlProp" Target="../ctrlProps/ctrlProp605.xml"/><Relationship Id="rId24" Type="http://schemas.openxmlformats.org/officeDocument/2006/relationships/ctrlProp" Target="../ctrlProps/ctrlProp600.xml"/><Relationship Id="rId40" Type="http://schemas.openxmlformats.org/officeDocument/2006/relationships/ctrlProp" Target="../ctrlProps/ctrlProp616.xml"/><Relationship Id="rId45" Type="http://schemas.openxmlformats.org/officeDocument/2006/relationships/ctrlProp" Target="../ctrlProps/ctrlProp621.xml"/><Relationship Id="rId66" Type="http://schemas.openxmlformats.org/officeDocument/2006/relationships/ctrlProp" Target="../ctrlProps/ctrlProp642.xml"/><Relationship Id="rId87" Type="http://schemas.openxmlformats.org/officeDocument/2006/relationships/ctrlProp" Target="../ctrlProps/ctrlProp663.xml"/><Relationship Id="rId110" Type="http://schemas.openxmlformats.org/officeDocument/2006/relationships/ctrlProp" Target="../ctrlProps/ctrlProp686.xml"/><Relationship Id="rId115" Type="http://schemas.openxmlformats.org/officeDocument/2006/relationships/ctrlProp" Target="../ctrlProps/ctrlProp691.xml"/><Relationship Id="rId131" Type="http://schemas.openxmlformats.org/officeDocument/2006/relationships/ctrlProp" Target="../ctrlProps/ctrlProp707.xml"/><Relationship Id="rId136" Type="http://schemas.openxmlformats.org/officeDocument/2006/relationships/ctrlProp" Target="../ctrlProps/ctrlProp712.xml"/><Relationship Id="rId157" Type="http://schemas.openxmlformats.org/officeDocument/2006/relationships/ctrlProp" Target="../ctrlProps/ctrlProp733.xml"/><Relationship Id="rId61" Type="http://schemas.openxmlformats.org/officeDocument/2006/relationships/ctrlProp" Target="../ctrlProps/ctrlProp637.xml"/><Relationship Id="rId82" Type="http://schemas.openxmlformats.org/officeDocument/2006/relationships/ctrlProp" Target="../ctrlProps/ctrlProp658.xml"/><Relationship Id="rId152" Type="http://schemas.openxmlformats.org/officeDocument/2006/relationships/ctrlProp" Target="../ctrlProps/ctrlProp728.xml"/><Relationship Id="rId19" Type="http://schemas.openxmlformats.org/officeDocument/2006/relationships/ctrlProp" Target="../ctrlProps/ctrlProp595.xml"/><Relationship Id="rId14" Type="http://schemas.openxmlformats.org/officeDocument/2006/relationships/ctrlProp" Target="../ctrlProps/ctrlProp590.xml"/><Relationship Id="rId30" Type="http://schemas.openxmlformats.org/officeDocument/2006/relationships/ctrlProp" Target="../ctrlProps/ctrlProp606.xml"/><Relationship Id="rId35" Type="http://schemas.openxmlformats.org/officeDocument/2006/relationships/ctrlProp" Target="../ctrlProps/ctrlProp611.xml"/><Relationship Id="rId56" Type="http://schemas.openxmlformats.org/officeDocument/2006/relationships/ctrlProp" Target="../ctrlProps/ctrlProp632.xml"/><Relationship Id="rId77" Type="http://schemas.openxmlformats.org/officeDocument/2006/relationships/ctrlProp" Target="../ctrlProps/ctrlProp653.xml"/><Relationship Id="rId100" Type="http://schemas.openxmlformats.org/officeDocument/2006/relationships/ctrlProp" Target="../ctrlProps/ctrlProp676.xml"/><Relationship Id="rId105" Type="http://schemas.openxmlformats.org/officeDocument/2006/relationships/ctrlProp" Target="../ctrlProps/ctrlProp681.xml"/><Relationship Id="rId126" Type="http://schemas.openxmlformats.org/officeDocument/2006/relationships/ctrlProp" Target="../ctrlProps/ctrlProp702.xml"/><Relationship Id="rId147" Type="http://schemas.openxmlformats.org/officeDocument/2006/relationships/ctrlProp" Target="../ctrlProps/ctrlProp723.xml"/><Relationship Id="rId8" Type="http://schemas.openxmlformats.org/officeDocument/2006/relationships/ctrlProp" Target="../ctrlProps/ctrlProp584.xml"/><Relationship Id="rId51" Type="http://schemas.openxmlformats.org/officeDocument/2006/relationships/ctrlProp" Target="../ctrlProps/ctrlProp627.xml"/><Relationship Id="rId72" Type="http://schemas.openxmlformats.org/officeDocument/2006/relationships/ctrlProp" Target="../ctrlProps/ctrlProp648.xml"/><Relationship Id="rId93" Type="http://schemas.openxmlformats.org/officeDocument/2006/relationships/ctrlProp" Target="../ctrlProps/ctrlProp669.xml"/><Relationship Id="rId98" Type="http://schemas.openxmlformats.org/officeDocument/2006/relationships/ctrlProp" Target="../ctrlProps/ctrlProp674.xml"/><Relationship Id="rId121" Type="http://schemas.openxmlformats.org/officeDocument/2006/relationships/ctrlProp" Target="../ctrlProps/ctrlProp697.xml"/><Relationship Id="rId142" Type="http://schemas.openxmlformats.org/officeDocument/2006/relationships/ctrlProp" Target="../ctrlProps/ctrlProp718.xml"/><Relationship Id="rId3" Type="http://schemas.openxmlformats.org/officeDocument/2006/relationships/vmlDrawing" Target="../drawings/vmlDrawing3.vml"/><Relationship Id="rId25" Type="http://schemas.openxmlformats.org/officeDocument/2006/relationships/ctrlProp" Target="../ctrlProps/ctrlProp601.xml"/><Relationship Id="rId46" Type="http://schemas.openxmlformats.org/officeDocument/2006/relationships/ctrlProp" Target="../ctrlProps/ctrlProp622.xml"/><Relationship Id="rId67" Type="http://schemas.openxmlformats.org/officeDocument/2006/relationships/ctrlProp" Target="../ctrlProps/ctrlProp643.xml"/><Relationship Id="rId116" Type="http://schemas.openxmlformats.org/officeDocument/2006/relationships/ctrlProp" Target="../ctrlProps/ctrlProp692.xml"/><Relationship Id="rId137" Type="http://schemas.openxmlformats.org/officeDocument/2006/relationships/ctrlProp" Target="../ctrlProps/ctrlProp713.xml"/><Relationship Id="rId20" Type="http://schemas.openxmlformats.org/officeDocument/2006/relationships/ctrlProp" Target="../ctrlProps/ctrlProp596.xml"/><Relationship Id="rId41" Type="http://schemas.openxmlformats.org/officeDocument/2006/relationships/ctrlProp" Target="../ctrlProps/ctrlProp617.xml"/><Relationship Id="rId62" Type="http://schemas.openxmlformats.org/officeDocument/2006/relationships/ctrlProp" Target="../ctrlProps/ctrlProp638.xml"/><Relationship Id="rId83" Type="http://schemas.openxmlformats.org/officeDocument/2006/relationships/ctrlProp" Target="../ctrlProps/ctrlProp659.xml"/><Relationship Id="rId88" Type="http://schemas.openxmlformats.org/officeDocument/2006/relationships/ctrlProp" Target="../ctrlProps/ctrlProp664.xml"/><Relationship Id="rId111" Type="http://schemas.openxmlformats.org/officeDocument/2006/relationships/ctrlProp" Target="../ctrlProps/ctrlProp687.xml"/><Relationship Id="rId132" Type="http://schemas.openxmlformats.org/officeDocument/2006/relationships/ctrlProp" Target="../ctrlProps/ctrlProp708.xml"/><Relationship Id="rId153" Type="http://schemas.openxmlformats.org/officeDocument/2006/relationships/ctrlProp" Target="../ctrlProps/ctrlProp729.xml"/><Relationship Id="rId15" Type="http://schemas.openxmlformats.org/officeDocument/2006/relationships/ctrlProp" Target="../ctrlProps/ctrlProp591.xml"/><Relationship Id="rId36" Type="http://schemas.openxmlformats.org/officeDocument/2006/relationships/ctrlProp" Target="../ctrlProps/ctrlProp612.xml"/><Relationship Id="rId57" Type="http://schemas.openxmlformats.org/officeDocument/2006/relationships/ctrlProp" Target="../ctrlProps/ctrlProp633.xml"/><Relationship Id="rId106" Type="http://schemas.openxmlformats.org/officeDocument/2006/relationships/ctrlProp" Target="../ctrlProps/ctrlProp682.xml"/><Relationship Id="rId127" Type="http://schemas.openxmlformats.org/officeDocument/2006/relationships/ctrlProp" Target="../ctrlProps/ctrlProp703.xml"/><Relationship Id="rId10" Type="http://schemas.openxmlformats.org/officeDocument/2006/relationships/ctrlProp" Target="../ctrlProps/ctrlProp586.xml"/><Relationship Id="rId31" Type="http://schemas.openxmlformats.org/officeDocument/2006/relationships/ctrlProp" Target="../ctrlProps/ctrlProp607.xml"/><Relationship Id="rId52" Type="http://schemas.openxmlformats.org/officeDocument/2006/relationships/ctrlProp" Target="../ctrlProps/ctrlProp628.xml"/><Relationship Id="rId73" Type="http://schemas.openxmlformats.org/officeDocument/2006/relationships/ctrlProp" Target="../ctrlProps/ctrlProp649.xml"/><Relationship Id="rId78" Type="http://schemas.openxmlformats.org/officeDocument/2006/relationships/ctrlProp" Target="../ctrlProps/ctrlProp654.xml"/><Relationship Id="rId94" Type="http://schemas.openxmlformats.org/officeDocument/2006/relationships/ctrlProp" Target="../ctrlProps/ctrlProp670.xml"/><Relationship Id="rId99" Type="http://schemas.openxmlformats.org/officeDocument/2006/relationships/ctrlProp" Target="../ctrlProps/ctrlProp675.xml"/><Relationship Id="rId101" Type="http://schemas.openxmlformats.org/officeDocument/2006/relationships/ctrlProp" Target="../ctrlProps/ctrlProp677.xml"/><Relationship Id="rId122" Type="http://schemas.openxmlformats.org/officeDocument/2006/relationships/ctrlProp" Target="../ctrlProps/ctrlProp698.xml"/><Relationship Id="rId143" Type="http://schemas.openxmlformats.org/officeDocument/2006/relationships/ctrlProp" Target="../ctrlProps/ctrlProp719.xml"/><Relationship Id="rId148" Type="http://schemas.openxmlformats.org/officeDocument/2006/relationships/ctrlProp" Target="../ctrlProps/ctrlProp724.xml"/><Relationship Id="rId4" Type="http://schemas.openxmlformats.org/officeDocument/2006/relationships/ctrlProp" Target="../ctrlProps/ctrlProp580.xml"/><Relationship Id="rId9" Type="http://schemas.openxmlformats.org/officeDocument/2006/relationships/ctrlProp" Target="../ctrlProps/ctrlProp585.xml"/><Relationship Id="rId26" Type="http://schemas.openxmlformats.org/officeDocument/2006/relationships/ctrlProp" Target="../ctrlProps/ctrlProp602.xml"/><Relationship Id="rId47" Type="http://schemas.openxmlformats.org/officeDocument/2006/relationships/ctrlProp" Target="../ctrlProps/ctrlProp623.xml"/><Relationship Id="rId68" Type="http://schemas.openxmlformats.org/officeDocument/2006/relationships/ctrlProp" Target="../ctrlProps/ctrlProp644.xml"/><Relationship Id="rId89" Type="http://schemas.openxmlformats.org/officeDocument/2006/relationships/ctrlProp" Target="../ctrlProps/ctrlProp665.xml"/><Relationship Id="rId112" Type="http://schemas.openxmlformats.org/officeDocument/2006/relationships/ctrlProp" Target="../ctrlProps/ctrlProp688.xml"/><Relationship Id="rId133" Type="http://schemas.openxmlformats.org/officeDocument/2006/relationships/ctrlProp" Target="../ctrlProps/ctrlProp709.xml"/><Relationship Id="rId154" Type="http://schemas.openxmlformats.org/officeDocument/2006/relationships/ctrlProp" Target="../ctrlProps/ctrlProp730.xml"/><Relationship Id="rId16" Type="http://schemas.openxmlformats.org/officeDocument/2006/relationships/ctrlProp" Target="../ctrlProps/ctrlProp592.xml"/><Relationship Id="rId37" Type="http://schemas.openxmlformats.org/officeDocument/2006/relationships/ctrlProp" Target="../ctrlProps/ctrlProp613.xml"/><Relationship Id="rId58" Type="http://schemas.openxmlformats.org/officeDocument/2006/relationships/ctrlProp" Target="../ctrlProps/ctrlProp634.xml"/><Relationship Id="rId79" Type="http://schemas.openxmlformats.org/officeDocument/2006/relationships/ctrlProp" Target="../ctrlProps/ctrlProp655.xml"/><Relationship Id="rId102" Type="http://schemas.openxmlformats.org/officeDocument/2006/relationships/ctrlProp" Target="../ctrlProps/ctrlProp678.xml"/><Relationship Id="rId123" Type="http://schemas.openxmlformats.org/officeDocument/2006/relationships/ctrlProp" Target="../ctrlProps/ctrlProp699.xml"/><Relationship Id="rId144" Type="http://schemas.openxmlformats.org/officeDocument/2006/relationships/ctrlProp" Target="../ctrlProps/ctrlProp720.xml"/><Relationship Id="rId90" Type="http://schemas.openxmlformats.org/officeDocument/2006/relationships/ctrlProp" Target="../ctrlProps/ctrlProp666.xml"/><Relationship Id="rId27" Type="http://schemas.openxmlformats.org/officeDocument/2006/relationships/ctrlProp" Target="../ctrlProps/ctrlProp603.xml"/><Relationship Id="rId48" Type="http://schemas.openxmlformats.org/officeDocument/2006/relationships/ctrlProp" Target="../ctrlProps/ctrlProp624.xml"/><Relationship Id="rId69" Type="http://schemas.openxmlformats.org/officeDocument/2006/relationships/ctrlProp" Target="../ctrlProps/ctrlProp645.xml"/><Relationship Id="rId113" Type="http://schemas.openxmlformats.org/officeDocument/2006/relationships/ctrlProp" Target="../ctrlProps/ctrlProp689.xml"/><Relationship Id="rId134" Type="http://schemas.openxmlformats.org/officeDocument/2006/relationships/ctrlProp" Target="../ctrlProps/ctrlProp71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38.xml"/><Relationship Id="rId3" Type="http://schemas.openxmlformats.org/officeDocument/2006/relationships/vmlDrawing" Target="../drawings/vmlDrawing4.vml"/><Relationship Id="rId7" Type="http://schemas.openxmlformats.org/officeDocument/2006/relationships/ctrlProp" Target="../ctrlProps/ctrlProp737.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36.xml"/><Relationship Id="rId5" Type="http://schemas.openxmlformats.org/officeDocument/2006/relationships/ctrlProp" Target="../ctrlProps/ctrlProp735.xml"/><Relationship Id="rId4" Type="http://schemas.openxmlformats.org/officeDocument/2006/relationships/ctrlProp" Target="../ctrlProps/ctrlProp734.xml"/><Relationship Id="rId9" Type="http://schemas.openxmlformats.org/officeDocument/2006/relationships/ctrlProp" Target="../ctrlProps/ctrlProp739.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ritter.udui@palauhealth.or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B617-EB6D-4EA6-975F-8B2CDA07216F}">
  <sheetPr codeName="Sheet1">
    <tabColor theme="8" tint="-0.249977111117893"/>
  </sheetPr>
  <dimension ref="A1:BE122"/>
  <sheetViews>
    <sheetView tabSelected="1" zoomScale="82" zoomScaleNormal="100" workbookViewId="0">
      <selection activeCell="AD18" sqref="AD18"/>
    </sheetView>
  </sheetViews>
  <sheetFormatPr defaultColWidth="5.5703125" defaultRowHeight="14.45" customHeight="1"/>
  <cols>
    <col min="1" max="16384" width="5.5703125" style="43"/>
  </cols>
  <sheetData>
    <row r="1" spans="1:57" ht="14.45" customHeight="1" thickBot="1">
      <c r="A1" s="42"/>
    </row>
    <row r="2" spans="1:57" ht="14.45" customHeight="1" thickBot="1">
      <c r="B2" s="191" t="s">
        <v>0</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2"/>
    </row>
    <row r="3" spans="1:57" ht="14.45" customHeight="1" thickBot="1">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4"/>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row>
    <row r="4" spans="1:57" ht="14.45" customHeight="1" thickBot="1">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4"/>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row>
    <row r="5" spans="1:57" ht="14.45" customHeight="1" thickBot="1">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4"/>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row>
    <row r="6" spans="1:57" ht="14.45" customHeight="1" thickBot="1">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4"/>
      <c r="AD6" s="16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row>
    <row r="7" spans="1:57" ht="14.45" customHeight="1" thickBot="1">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6"/>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row>
    <row r="8" spans="1:57" ht="14.45" customHeight="1" thickBot="1"/>
    <row r="9" spans="1:57" s="44" customFormat="1" ht="14.45" customHeight="1" thickBot="1">
      <c r="B9" s="197" t="s">
        <v>1</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8"/>
    </row>
    <row r="10" spans="1:57" ht="14.45" customHeight="1" thickBot="1">
      <c r="B10" s="199" t="s">
        <v>2</v>
      </c>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200"/>
    </row>
    <row r="11" spans="1:57" ht="14.45" customHeight="1" thickBot="1">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200"/>
    </row>
    <row r="12" spans="1:57" ht="14.45" customHeight="1" thickBot="1">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200"/>
    </row>
    <row r="13" spans="1:57" ht="14.45" customHeight="1" thickBot="1">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200"/>
    </row>
    <row r="14" spans="1:57" ht="14.45" customHeight="1" thickBot="1">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200"/>
    </row>
    <row r="15" spans="1:57" ht="14.45" customHeight="1" thickBot="1">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200"/>
    </row>
    <row r="16" spans="1:57" ht="14.45" customHeight="1" thickBot="1">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200"/>
    </row>
    <row r="17" spans="2:29" ht="14.45" customHeight="1" thickBot="1">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200"/>
    </row>
    <row r="18" spans="2:29" ht="14.45" customHeight="1" thickBot="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2"/>
    </row>
    <row r="19" spans="2:29" ht="14.45" customHeight="1" thickBot="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row>
    <row r="20" spans="2:29" ht="14.45" customHeight="1" thickBot="1">
      <c r="B20" s="203" t="s">
        <v>3</v>
      </c>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4"/>
    </row>
    <row r="21" spans="2:29" ht="14.45" customHeight="1">
      <c r="B21" s="217" t="s">
        <v>4</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8"/>
    </row>
    <row r="22" spans="2:29" ht="14.45" customHeight="1">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8"/>
    </row>
    <row r="23" spans="2:29" ht="14.45" customHeight="1">
      <c r="B23" s="217"/>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8"/>
    </row>
    <row r="24" spans="2:29" ht="14.45" customHeight="1">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8"/>
    </row>
    <row r="25" spans="2:29" ht="14.45" customHeight="1">
      <c r="B25" s="161"/>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6"/>
    </row>
    <row r="26" spans="2:29" ht="14.45" customHeight="1">
      <c r="B26" s="161"/>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6"/>
      <c r="AC26" s="47"/>
    </row>
    <row r="27" spans="2:29" ht="14.45" customHeight="1">
      <c r="B27" s="161"/>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6"/>
    </row>
    <row r="28" spans="2:29" ht="14.45" customHeight="1">
      <c r="B28" s="161"/>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6"/>
    </row>
    <row r="29" spans="2:29" ht="14.45" customHeight="1">
      <c r="B29" s="161"/>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6"/>
    </row>
    <row r="30" spans="2:29" ht="14.45" customHeight="1">
      <c r="B30" s="161"/>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6"/>
    </row>
    <row r="31" spans="2:29" ht="14.45" customHeight="1">
      <c r="B31" s="161"/>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6"/>
    </row>
    <row r="32" spans="2:29" ht="14.45" customHeight="1">
      <c r="B32" s="161"/>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6"/>
    </row>
    <row r="33" spans="2:28" ht="14.45" customHeight="1">
      <c r="B33" s="161"/>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6"/>
    </row>
    <row r="34" spans="2:28" ht="14.45" customHeight="1">
      <c r="B34" s="161"/>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6"/>
    </row>
    <row r="35" spans="2:28" ht="14.45" customHeight="1">
      <c r="B35" s="161"/>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6"/>
    </row>
    <row r="36" spans="2:28" ht="14.45" customHeight="1">
      <c r="B36" s="161"/>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6"/>
    </row>
    <row r="37" spans="2:28" ht="14.45" customHeight="1">
      <c r="B37" s="161"/>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6"/>
    </row>
    <row r="38" spans="2:28" ht="14.45" customHeight="1">
      <c r="B38" s="161"/>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6"/>
    </row>
    <row r="39" spans="2:28" ht="14.45" customHeight="1">
      <c r="B39" s="161"/>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6"/>
    </row>
    <row r="40" spans="2:28" ht="14.45" customHeight="1">
      <c r="B40" s="161"/>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6"/>
    </row>
    <row r="41" spans="2:28" ht="14.45" customHeight="1">
      <c r="B41" s="161"/>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6"/>
    </row>
    <row r="42" spans="2:28" ht="14.45" customHeight="1">
      <c r="B42" s="161"/>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6"/>
    </row>
    <row r="43" spans="2:28" ht="14.45" customHeight="1">
      <c r="B43" s="161"/>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6"/>
    </row>
    <row r="44" spans="2:28" ht="14.45" customHeight="1">
      <c r="B44" s="161"/>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6"/>
    </row>
    <row r="45" spans="2:28" ht="14.45" customHeight="1">
      <c r="B45" s="69"/>
      <c r="AB45" s="48"/>
    </row>
    <row r="46" spans="2:28" ht="14.45" customHeight="1">
      <c r="B46" s="69"/>
      <c r="AB46" s="48"/>
    </row>
    <row r="47" spans="2:28" ht="14.45" customHeight="1">
      <c r="B47" s="69"/>
      <c r="AB47" s="48"/>
    </row>
    <row r="48" spans="2:28" ht="14.45" customHeight="1">
      <c r="B48" s="69"/>
      <c r="AB48" s="48"/>
    </row>
    <row r="49" spans="2:28" ht="14.45" customHeight="1">
      <c r="B49" s="69"/>
      <c r="AB49" s="48"/>
    </row>
    <row r="50" spans="2:28" ht="14.45" customHeight="1">
      <c r="B50" s="69"/>
      <c r="AB50" s="48"/>
    </row>
    <row r="51" spans="2:28" ht="14.45" customHeight="1">
      <c r="B51" s="69"/>
      <c r="AB51" s="48"/>
    </row>
    <row r="52" spans="2:28" ht="14.45" customHeight="1">
      <c r="B52" s="69"/>
      <c r="AB52" s="48"/>
    </row>
    <row r="53" spans="2:28" ht="14.45" customHeight="1">
      <c r="B53" s="69"/>
      <c r="AB53" s="48"/>
    </row>
    <row r="54" spans="2:28" ht="14.45" customHeight="1" thickBot="1">
      <c r="B54" s="49"/>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50"/>
    </row>
    <row r="55" spans="2:28" ht="14.45" customHeight="1" thickBot="1"/>
    <row r="56" spans="2:28" ht="14.45" customHeight="1" thickBot="1">
      <c r="B56" s="197" t="s">
        <v>5</v>
      </c>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8"/>
    </row>
    <row r="57" spans="2:28" ht="14.45" customHeight="1" thickBot="1">
      <c r="B57" s="199" t="s">
        <v>6</v>
      </c>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200"/>
    </row>
    <row r="58" spans="2:28" ht="14.45" customHeight="1" thickBot="1">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200"/>
    </row>
    <row r="59" spans="2:28" ht="14.45" customHeight="1" thickBot="1">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200"/>
    </row>
    <row r="60" spans="2:28" ht="14.45" customHeight="1" thickBot="1">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200"/>
    </row>
    <row r="61" spans="2:28" ht="14.45" customHeight="1" thickBot="1">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200"/>
    </row>
    <row r="62" spans="2:28" ht="14.45" customHeight="1" thickBot="1">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200"/>
    </row>
    <row r="63" spans="2:28" ht="14.45" customHeight="1" thickBot="1">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200"/>
    </row>
    <row r="64" spans="2:28" ht="14.45" customHeight="1" thickBot="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2"/>
    </row>
    <row r="65" spans="2:31" ht="14.45" customHeight="1" thickBot="1"/>
    <row r="66" spans="2:31" ht="14.45" customHeight="1" thickBot="1">
      <c r="B66" s="214" t="s">
        <v>7</v>
      </c>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6"/>
    </row>
    <row r="67" spans="2:31" ht="14.45" customHeight="1" thickBot="1">
      <c r="B67" s="205" t="s">
        <v>8</v>
      </c>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7"/>
    </row>
    <row r="68" spans="2:31" ht="14.45" customHeight="1" thickBot="1">
      <c r="B68" s="208"/>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10"/>
    </row>
    <row r="69" spans="2:31" ht="14.45" customHeight="1" thickBot="1">
      <c r="B69" s="208"/>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10"/>
    </row>
    <row r="70" spans="2:31" ht="14.45" customHeight="1" thickBot="1">
      <c r="B70" s="208"/>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10"/>
    </row>
    <row r="71" spans="2:31" ht="14.45" customHeight="1" thickBot="1">
      <c r="B71" s="208"/>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10"/>
    </row>
    <row r="72" spans="2:31" ht="14.45" customHeight="1" thickBot="1">
      <c r="B72" s="208"/>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10"/>
    </row>
    <row r="73" spans="2:31" ht="14.45" customHeight="1" thickBot="1">
      <c r="B73" s="208"/>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10"/>
    </row>
    <row r="74" spans="2:31" ht="14.45" customHeight="1" thickBot="1">
      <c r="B74" s="208"/>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10"/>
    </row>
    <row r="75" spans="2:31" ht="14.45" customHeight="1" thickBot="1">
      <c r="B75" s="208"/>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10"/>
      <c r="AC75" s="47"/>
    </row>
    <row r="76" spans="2:31" ht="14.45" customHeight="1" thickBot="1">
      <c r="B76" s="208"/>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10"/>
      <c r="AE76" s="52"/>
    </row>
    <row r="77" spans="2:31" ht="14.45" customHeight="1" thickBot="1">
      <c r="B77" s="208"/>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10"/>
      <c r="AE77" s="52"/>
    </row>
    <row r="78" spans="2:31" ht="14.45" customHeight="1" thickBot="1">
      <c r="B78" s="208"/>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10"/>
      <c r="AE78" s="52"/>
    </row>
    <row r="79" spans="2:31" ht="14.45" customHeight="1" thickBot="1">
      <c r="B79" s="208"/>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10"/>
      <c r="AE79" s="52"/>
    </row>
    <row r="80" spans="2:31" ht="14.45" customHeight="1" thickBot="1">
      <c r="B80" s="208"/>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10"/>
      <c r="AE80" s="52"/>
    </row>
    <row r="81" spans="2:31" ht="14.45" customHeight="1" thickBot="1">
      <c r="B81" s="208"/>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10"/>
      <c r="AE81" s="52"/>
    </row>
    <row r="82" spans="2:31" ht="14.45" customHeight="1" thickBot="1">
      <c r="B82" s="208"/>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10"/>
      <c r="AE82" s="52"/>
    </row>
    <row r="83" spans="2:31" ht="14.45" customHeight="1" thickBot="1">
      <c r="B83" s="208"/>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10"/>
      <c r="AE83" s="52"/>
    </row>
    <row r="84" spans="2:31" ht="14.45" customHeight="1" thickBot="1">
      <c r="B84" s="208"/>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10"/>
      <c r="AE84" s="52"/>
    </row>
    <row r="85" spans="2:31" ht="14.45" customHeight="1" thickBot="1">
      <c r="B85" s="208"/>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10"/>
      <c r="AE85" s="52"/>
    </row>
    <row r="86" spans="2:31" ht="14.45" customHeight="1" thickBot="1">
      <c r="B86" s="208"/>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10"/>
      <c r="AE86" s="52"/>
    </row>
    <row r="87" spans="2:31" ht="14.45" customHeight="1" thickBot="1">
      <c r="B87" s="208"/>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10"/>
      <c r="AE87" s="52"/>
    </row>
    <row r="88" spans="2:31" ht="14.45" customHeight="1" thickBot="1">
      <c r="B88" s="208"/>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10"/>
      <c r="AE88" s="52"/>
    </row>
    <row r="89" spans="2:31" ht="14.45" customHeight="1" thickBot="1">
      <c r="B89" s="208"/>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10"/>
      <c r="AE89" s="52"/>
    </row>
    <row r="90" spans="2:31" ht="14.45" customHeight="1" thickBot="1">
      <c r="B90" s="208"/>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10"/>
      <c r="AE90" s="52"/>
    </row>
    <row r="91" spans="2:31" ht="14.45" customHeight="1" thickBot="1">
      <c r="B91" s="208"/>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10"/>
      <c r="AE91" s="52"/>
    </row>
    <row r="92" spans="2:31" ht="14.45" customHeight="1" thickBot="1">
      <c r="B92" s="208"/>
      <c r="C92" s="209"/>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10"/>
      <c r="AE92" s="52"/>
    </row>
    <row r="93" spans="2:31" ht="14.45" customHeight="1" thickBot="1">
      <c r="B93" s="208"/>
      <c r="C93" s="209"/>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10"/>
      <c r="AE93" s="52"/>
    </row>
    <row r="94" spans="2:31" ht="14.45" customHeight="1" thickBot="1">
      <c r="B94" s="208"/>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10"/>
      <c r="AE94" s="52"/>
    </row>
    <row r="95" spans="2:31" ht="14.45" customHeight="1" thickBot="1">
      <c r="B95" s="208"/>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10"/>
      <c r="AE95" s="52"/>
    </row>
    <row r="96" spans="2:31" ht="14.45" customHeight="1" thickBot="1">
      <c r="B96" s="208"/>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10"/>
      <c r="AE96" s="52"/>
    </row>
    <row r="97" spans="2:31" ht="14.45" customHeight="1" thickBot="1">
      <c r="B97" s="208"/>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10"/>
      <c r="AE97" s="52"/>
    </row>
    <row r="98" spans="2:31" ht="14.45" customHeight="1" thickBot="1">
      <c r="B98" s="208"/>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10"/>
      <c r="AE98" s="52"/>
    </row>
    <row r="99" spans="2:31" ht="14.45" customHeight="1" thickBot="1">
      <c r="B99" s="208"/>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10"/>
      <c r="AE99" s="52"/>
    </row>
    <row r="100" spans="2:31" ht="14.45" customHeight="1" thickBot="1">
      <c r="B100" s="208"/>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10"/>
      <c r="AE100" s="52"/>
    </row>
    <row r="101" spans="2:31" ht="14.45" customHeight="1" thickBot="1">
      <c r="B101" s="208"/>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10"/>
      <c r="AE101" s="52"/>
    </row>
    <row r="102" spans="2:31" ht="14.45" customHeight="1" thickBot="1">
      <c r="B102" s="208"/>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10"/>
      <c r="AE102" s="52"/>
    </row>
    <row r="103" spans="2:31" ht="14.45" customHeight="1" thickBot="1">
      <c r="B103" s="208"/>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10"/>
      <c r="AE103" s="52"/>
    </row>
    <row r="104" spans="2:31" ht="14.45" customHeight="1" thickBot="1">
      <c r="B104" s="208"/>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10"/>
      <c r="AE104" s="52"/>
    </row>
    <row r="105" spans="2:31" ht="14.45" customHeight="1" thickBot="1">
      <c r="B105" s="208"/>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10"/>
      <c r="AE105" s="52"/>
    </row>
    <row r="106" spans="2:31" ht="14.45" customHeight="1" thickBot="1">
      <c r="B106" s="208"/>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10"/>
      <c r="AE106" s="52"/>
    </row>
    <row r="107" spans="2:31" ht="14.45" customHeight="1" thickBot="1">
      <c r="B107" s="208"/>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10"/>
      <c r="AE107" s="52"/>
    </row>
    <row r="108" spans="2:31" ht="14.45" customHeight="1" thickBot="1">
      <c r="B108" s="208"/>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10"/>
      <c r="AE108" s="52"/>
    </row>
    <row r="109" spans="2:31" ht="14.45" customHeight="1" thickBot="1">
      <c r="B109" s="208"/>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10"/>
      <c r="AE109" s="52"/>
    </row>
    <row r="110" spans="2:31" ht="14.45" customHeight="1" thickBot="1">
      <c r="B110" s="208"/>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10"/>
      <c r="AE110" s="52"/>
    </row>
    <row r="111" spans="2:31" ht="14.45" customHeight="1" thickBot="1">
      <c r="B111" s="208"/>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10"/>
      <c r="AE111" s="52"/>
    </row>
    <row r="112" spans="2:31" ht="14.45" customHeight="1">
      <c r="B112" s="208"/>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10"/>
      <c r="AE112" s="52"/>
    </row>
    <row r="113" spans="2:31" ht="14.45" customHeight="1" thickBot="1">
      <c r="B113" s="211"/>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3"/>
      <c r="AE113" s="52"/>
    </row>
    <row r="114" spans="2:31" ht="14.45" customHeight="1">
      <c r="AE114" s="52"/>
    </row>
    <row r="115" spans="2:31" ht="14.45" customHeight="1">
      <c r="AE115" s="52"/>
    </row>
    <row r="116" spans="2:31" ht="14.45" customHeight="1">
      <c r="AE116" s="52"/>
    </row>
    <row r="117" spans="2:31" ht="14.45" customHeight="1">
      <c r="AE117" s="52"/>
    </row>
    <row r="118" spans="2:31" ht="14.45" customHeight="1">
      <c r="AE118" s="52"/>
    </row>
    <row r="119" spans="2:31" ht="14.45" customHeight="1">
      <c r="AE119" s="52"/>
    </row>
    <row r="120" spans="2:31" ht="14.45" customHeight="1">
      <c r="AE120" s="52"/>
    </row>
    <row r="121" spans="2:31" ht="14.45" customHeight="1">
      <c r="AE121" s="52"/>
    </row>
    <row r="122" spans="2:31" ht="14.45" customHeight="1">
      <c r="AE122" s="52"/>
    </row>
  </sheetData>
  <sheetProtection sheet="1" objects="1" scenarios="1"/>
  <mergeCells count="10">
    <mergeCell ref="B67:AB113"/>
    <mergeCell ref="B66:AB66"/>
    <mergeCell ref="B21:AB24"/>
    <mergeCell ref="B56:AB56"/>
    <mergeCell ref="B57:AB64"/>
    <mergeCell ref="B2:AB2"/>
    <mergeCell ref="B3:AB7"/>
    <mergeCell ref="B9:AB9"/>
    <mergeCell ref="B10:AB18"/>
    <mergeCell ref="B20:AB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38F82-1625-477B-8279-3D8500E3AEEB}">
  <sheetPr codeName="Sheet91">
    <tabColor rgb="FFC00000"/>
  </sheetPr>
  <dimension ref="A1:AC57"/>
  <sheetViews>
    <sheetView zoomScale="86" zoomScaleNormal="100" workbookViewId="0">
      <selection activeCell="BB58" sqref="BB58"/>
    </sheetView>
  </sheetViews>
  <sheetFormatPr defaultColWidth="5.5703125" defaultRowHeight="14.45" customHeight="1"/>
  <cols>
    <col min="1" max="16384" width="5.5703125" style="13"/>
  </cols>
  <sheetData>
    <row r="1" spans="1:29" s="6" customFormat="1"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28"/>
    </row>
    <row r="2" spans="1:29" s="30" customFormat="1"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c r="AC2" s="28"/>
    </row>
    <row r="3" spans="1:29" s="30" customFormat="1"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c r="AC3" s="28"/>
    </row>
    <row r="4" spans="1:29" s="30" customFormat="1"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28"/>
    </row>
    <row r="5" spans="1:29" s="30" customFormat="1"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28"/>
    </row>
    <row r="6" spans="1:29" s="30" customFormat="1"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28"/>
    </row>
    <row r="7" spans="1:29" s="30" customFormat="1"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28"/>
    </row>
    <row r="8" spans="1:29" s="6" customFormat="1" ht="14.45" customHeight="1" thickBot="1">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row>
    <row r="9" spans="1:29" s="11" customFormat="1" ht="14.45" customHeight="1">
      <c r="A9" s="135"/>
      <c r="B9" s="1181" t="s">
        <v>501</v>
      </c>
      <c r="C9" s="1182"/>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2"/>
      <c r="AB9" s="1183"/>
    </row>
    <row r="10" spans="1:29" s="28" customFormat="1" ht="14.45" customHeight="1">
      <c r="A10" s="43"/>
      <c r="B10" s="1174" t="s">
        <v>502</v>
      </c>
      <c r="C10" s="1175"/>
      <c r="D10" s="1175"/>
      <c r="E10" s="1175"/>
      <c r="F10" s="1175"/>
      <c r="G10" s="1175"/>
      <c r="H10" s="1175"/>
      <c r="I10" s="1175"/>
      <c r="J10" s="1175"/>
      <c r="K10" s="1175"/>
      <c r="L10" s="1175"/>
      <c r="M10" s="1175"/>
      <c r="N10" s="1175"/>
      <c r="O10" s="1175"/>
      <c r="P10" s="1175"/>
      <c r="Q10" s="1175"/>
      <c r="R10" s="1175"/>
      <c r="S10" s="1175"/>
      <c r="T10" s="1175"/>
      <c r="U10" s="1175"/>
      <c r="V10" s="1175"/>
      <c r="W10" s="1175"/>
      <c r="X10" s="1175"/>
      <c r="Y10" s="1175"/>
      <c r="Z10" s="1175"/>
      <c r="AA10" s="1175"/>
      <c r="AB10" s="1176"/>
    </row>
    <row r="11" spans="1:29" s="28" customFormat="1" ht="14.45" customHeight="1">
      <c r="A11" s="43"/>
      <c r="B11" s="1174"/>
      <c r="C11" s="1175"/>
      <c r="D11" s="1175"/>
      <c r="E11" s="1175"/>
      <c r="F11" s="1175"/>
      <c r="G11" s="1175"/>
      <c r="H11" s="1175"/>
      <c r="I11" s="1175"/>
      <c r="J11" s="1175"/>
      <c r="K11" s="1175"/>
      <c r="L11" s="1175"/>
      <c r="M11" s="1175"/>
      <c r="N11" s="1175"/>
      <c r="O11" s="1175"/>
      <c r="P11" s="1175"/>
      <c r="Q11" s="1175"/>
      <c r="R11" s="1175"/>
      <c r="S11" s="1175"/>
      <c r="T11" s="1175"/>
      <c r="U11" s="1175"/>
      <c r="V11" s="1175"/>
      <c r="W11" s="1175"/>
      <c r="X11" s="1175"/>
      <c r="Y11" s="1175"/>
      <c r="Z11" s="1175"/>
      <c r="AA11" s="1175"/>
      <c r="AB11" s="1176"/>
    </row>
    <row r="12" spans="1:29" s="28" customFormat="1" ht="14.45" customHeight="1">
      <c r="A12" s="43"/>
      <c r="B12" s="1177"/>
      <c r="C12" s="1178"/>
      <c r="D12" s="1178"/>
      <c r="E12" s="1178"/>
      <c r="F12" s="1178"/>
      <c r="G12" s="1178"/>
      <c r="H12" s="1178"/>
      <c r="I12" s="1178"/>
      <c r="J12" s="1178"/>
      <c r="K12" s="1178"/>
      <c r="L12" s="1178"/>
      <c r="M12" s="1178"/>
      <c r="N12" s="1178"/>
      <c r="O12" s="1178"/>
      <c r="P12" s="1178"/>
      <c r="Q12" s="1178"/>
      <c r="R12" s="1178"/>
      <c r="S12" s="1178"/>
      <c r="T12" s="1178"/>
      <c r="U12" s="1178"/>
      <c r="V12" s="1178"/>
      <c r="W12" s="1178"/>
      <c r="X12" s="1178"/>
      <c r="Y12" s="1178"/>
      <c r="Z12" s="1178"/>
      <c r="AA12" s="1178"/>
      <c r="AB12" s="1179"/>
    </row>
    <row r="13" spans="1:29" s="28" customFormat="1" ht="14.45" customHeight="1" thickBot="1">
      <c r="A13" s="43"/>
      <c r="B13" s="1180"/>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80"/>
    </row>
    <row r="14" spans="1:29" s="28" customFormat="1" ht="14.45" customHeight="1" thickBot="1">
      <c r="A14" s="43"/>
      <c r="B14" s="81"/>
      <c r="C14" s="81"/>
      <c r="D14" s="81"/>
      <c r="E14" s="81"/>
      <c r="F14" s="81"/>
      <c r="G14" s="81"/>
      <c r="H14" s="81"/>
      <c r="I14" s="81"/>
      <c r="J14" s="81"/>
      <c r="K14" s="81"/>
      <c r="L14" s="81"/>
      <c r="M14" s="81"/>
      <c r="N14" s="81"/>
      <c r="O14" s="81"/>
      <c r="P14" s="43"/>
      <c r="Q14" s="43"/>
      <c r="R14" s="43"/>
      <c r="S14" s="43"/>
      <c r="T14" s="43"/>
      <c r="U14" s="43"/>
      <c r="V14" s="43"/>
      <c r="W14" s="43"/>
      <c r="X14" s="43"/>
      <c r="Y14" s="43"/>
      <c r="Z14" s="43"/>
      <c r="AA14" s="43"/>
      <c r="AB14" s="43"/>
    </row>
    <row r="15" spans="1:29" s="28" customFormat="1" ht="14.45" customHeight="1">
      <c r="A15" s="43"/>
      <c r="B15" s="271" t="s">
        <v>503</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3"/>
    </row>
    <row r="16" spans="1:29" s="28" customFormat="1" ht="14.45" customHeight="1">
      <c r="A16" s="43"/>
      <c r="B16" s="243" t="s">
        <v>504</v>
      </c>
      <c r="C16" s="244"/>
      <c r="D16" s="244"/>
      <c r="E16" s="244"/>
      <c r="F16" s="244"/>
      <c r="G16" s="244"/>
      <c r="H16" s="244"/>
      <c r="I16" s="244"/>
      <c r="J16" s="244"/>
      <c r="K16" s="1161"/>
      <c r="L16" s="1161"/>
      <c r="M16" s="1161"/>
      <c r="N16" s="1161"/>
      <c r="O16" s="1161"/>
      <c r="P16" s="1161"/>
      <c r="Q16" s="1161"/>
      <c r="R16" s="1161"/>
      <c r="S16" s="1161"/>
      <c r="T16" s="1161"/>
      <c r="U16" s="1161"/>
      <c r="V16" s="1161"/>
      <c r="W16" s="1161"/>
      <c r="X16" s="1161"/>
      <c r="Y16" s="1161"/>
      <c r="Z16" s="1161"/>
      <c r="AA16" s="1161"/>
      <c r="AB16" s="1162"/>
    </row>
    <row r="17" spans="1:28" s="28" customFormat="1" ht="14.45" customHeight="1">
      <c r="A17" s="43"/>
      <c r="B17" s="260"/>
      <c r="C17" s="261"/>
      <c r="D17" s="261"/>
      <c r="E17" s="261"/>
      <c r="F17" s="261"/>
      <c r="G17" s="261"/>
      <c r="H17" s="261"/>
      <c r="I17" s="261"/>
      <c r="J17" s="261"/>
      <c r="K17" s="1184"/>
      <c r="L17" s="1184"/>
      <c r="M17" s="1184"/>
      <c r="N17" s="1184"/>
      <c r="O17" s="1184"/>
      <c r="P17" s="1184"/>
      <c r="Q17" s="1184"/>
      <c r="R17" s="1184"/>
      <c r="S17" s="1184"/>
      <c r="T17" s="1184"/>
      <c r="U17" s="1184"/>
      <c r="V17" s="1184"/>
      <c r="W17" s="1184"/>
      <c r="X17" s="1184"/>
      <c r="Y17" s="1184"/>
      <c r="Z17" s="1184"/>
      <c r="AA17" s="1184"/>
      <c r="AB17" s="1185"/>
    </row>
    <row r="18" spans="1:28" s="28" customFormat="1" ht="14.45" customHeight="1">
      <c r="A18" s="43"/>
      <c r="B18" s="260"/>
      <c r="C18" s="261"/>
      <c r="D18" s="261"/>
      <c r="E18" s="261"/>
      <c r="F18" s="261"/>
      <c r="G18" s="261"/>
      <c r="H18" s="261"/>
      <c r="I18" s="261"/>
      <c r="J18" s="261"/>
      <c r="K18" s="1184"/>
      <c r="L18" s="1184"/>
      <c r="M18" s="1184"/>
      <c r="N18" s="1184"/>
      <c r="O18" s="1184"/>
      <c r="P18" s="1184"/>
      <c r="Q18" s="1184"/>
      <c r="R18" s="1184"/>
      <c r="S18" s="1184"/>
      <c r="T18" s="1184"/>
      <c r="U18" s="1184"/>
      <c r="V18" s="1184"/>
      <c r="W18" s="1184"/>
      <c r="X18" s="1184"/>
      <c r="Y18" s="1184"/>
      <c r="Z18" s="1184"/>
      <c r="AA18" s="1184"/>
      <c r="AB18" s="1185"/>
    </row>
    <row r="19" spans="1:28" s="28" customFormat="1" ht="14.45" customHeight="1">
      <c r="A19" s="43"/>
      <c r="B19" s="260"/>
      <c r="C19" s="261"/>
      <c r="D19" s="261"/>
      <c r="E19" s="261"/>
      <c r="F19" s="261"/>
      <c r="G19" s="261"/>
      <c r="H19" s="261"/>
      <c r="I19" s="261"/>
      <c r="J19" s="261"/>
      <c r="K19" s="1184"/>
      <c r="L19" s="1184"/>
      <c r="M19" s="1184"/>
      <c r="N19" s="1184"/>
      <c r="O19" s="1184"/>
      <c r="P19" s="1184"/>
      <c r="Q19" s="1184"/>
      <c r="R19" s="1184"/>
      <c r="S19" s="1184"/>
      <c r="T19" s="1184"/>
      <c r="U19" s="1184"/>
      <c r="V19" s="1184"/>
      <c r="W19" s="1184"/>
      <c r="X19" s="1184"/>
      <c r="Y19" s="1184"/>
      <c r="Z19" s="1184"/>
      <c r="AA19" s="1184"/>
      <c r="AB19" s="1185"/>
    </row>
    <row r="20" spans="1:28" s="28" customFormat="1" ht="14.45" customHeight="1" thickBot="1">
      <c r="A20" s="43"/>
      <c r="B20" s="262"/>
      <c r="C20" s="263"/>
      <c r="D20" s="263"/>
      <c r="E20" s="263"/>
      <c r="F20" s="263"/>
      <c r="G20" s="263"/>
      <c r="H20" s="263"/>
      <c r="I20" s="263"/>
      <c r="J20" s="263"/>
      <c r="K20" s="1163"/>
      <c r="L20" s="1163"/>
      <c r="M20" s="1163"/>
      <c r="N20" s="1163"/>
      <c r="O20" s="1163"/>
      <c r="P20" s="1163"/>
      <c r="Q20" s="1163"/>
      <c r="R20" s="1163"/>
      <c r="S20" s="1163"/>
      <c r="T20" s="1163"/>
      <c r="U20" s="1163"/>
      <c r="V20" s="1163"/>
      <c r="W20" s="1163"/>
      <c r="X20" s="1163"/>
      <c r="Y20" s="1163"/>
      <c r="Z20" s="1163"/>
      <c r="AA20" s="1163"/>
      <c r="AB20" s="1164"/>
    </row>
    <row r="21" spans="1:28" s="6" customFormat="1" ht="14.45" customHeight="1" thickBot="1">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row>
    <row r="22" spans="1:28" s="6" customFormat="1" ht="14.45" customHeight="1">
      <c r="A22" s="134"/>
      <c r="B22" s="271" t="s">
        <v>505</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3"/>
    </row>
    <row r="23" spans="1:28" s="6" customFormat="1" ht="14.45" customHeight="1">
      <c r="A23" s="134"/>
      <c r="B23" s="243" t="s">
        <v>506</v>
      </c>
      <c r="C23" s="244"/>
      <c r="D23" s="244"/>
      <c r="E23" s="244"/>
      <c r="F23" s="244"/>
      <c r="G23" s="244"/>
      <c r="H23" s="244"/>
      <c r="I23" s="244"/>
      <c r="J23" s="244"/>
      <c r="K23" s="1161"/>
      <c r="L23" s="1161"/>
      <c r="M23" s="1161"/>
      <c r="N23" s="1161"/>
      <c r="O23" s="1161"/>
      <c r="P23" s="1161"/>
      <c r="Q23" s="1161"/>
      <c r="R23" s="1161"/>
      <c r="S23" s="1161"/>
      <c r="T23" s="1161"/>
      <c r="U23" s="1161"/>
      <c r="V23" s="1161"/>
      <c r="W23" s="1161"/>
      <c r="X23" s="1161"/>
      <c r="Y23" s="1161"/>
      <c r="Z23" s="1161"/>
      <c r="AA23" s="1161"/>
      <c r="AB23" s="1162"/>
    </row>
    <row r="24" spans="1:28" s="6" customFormat="1" ht="14.45" customHeight="1">
      <c r="A24" s="134"/>
      <c r="B24" s="243"/>
      <c r="C24" s="244"/>
      <c r="D24" s="244"/>
      <c r="E24" s="244"/>
      <c r="F24" s="244"/>
      <c r="G24" s="244"/>
      <c r="H24" s="244"/>
      <c r="I24" s="244"/>
      <c r="J24" s="244"/>
      <c r="K24" s="1161"/>
      <c r="L24" s="1161"/>
      <c r="M24" s="1161"/>
      <c r="N24" s="1161"/>
      <c r="O24" s="1161"/>
      <c r="P24" s="1161"/>
      <c r="Q24" s="1161"/>
      <c r="R24" s="1161"/>
      <c r="S24" s="1161"/>
      <c r="T24" s="1161"/>
      <c r="U24" s="1161"/>
      <c r="V24" s="1161"/>
      <c r="W24" s="1161"/>
      <c r="X24" s="1161"/>
      <c r="Y24" s="1161"/>
      <c r="Z24" s="1161"/>
      <c r="AA24" s="1161"/>
      <c r="AB24" s="1162"/>
    </row>
    <row r="25" spans="1:28" s="6" customFormat="1" ht="14.45" customHeight="1">
      <c r="A25" s="134"/>
      <c r="B25" s="243"/>
      <c r="C25" s="244"/>
      <c r="D25" s="244"/>
      <c r="E25" s="244"/>
      <c r="F25" s="244"/>
      <c r="G25" s="244"/>
      <c r="H25" s="244"/>
      <c r="I25" s="244"/>
      <c r="J25" s="244"/>
      <c r="K25" s="1161"/>
      <c r="L25" s="1161"/>
      <c r="M25" s="1161"/>
      <c r="N25" s="1161"/>
      <c r="O25" s="1161"/>
      <c r="P25" s="1161"/>
      <c r="Q25" s="1161"/>
      <c r="R25" s="1161"/>
      <c r="S25" s="1161"/>
      <c r="T25" s="1161"/>
      <c r="U25" s="1161"/>
      <c r="V25" s="1161"/>
      <c r="W25" s="1161"/>
      <c r="X25" s="1161"/>
      <c r="Y25" s="1161"/>
      <c r="Z25" s="1161"/>
      <c r="AA25" s="1161"/>
      <c r="AB25" s="1162"/>
    </row>
    <row r="26" spans="1:28" s="6" customFormat="1" ht="14.45" customHeight="1">
      <c r="A26" s="134"/>
      <c r="B26" s="243"/>
      <c r="C26" s="244"/>
      <c r="D26" s="244"/>
      <c r="E26" s="244"/>
      <c r="F26" s="244"/>
      <c r="G26" s="244"/>
      <c r="H26" s="244"/>
      <c r="I26" s="244"/>
      <c r="J26" s="244"/>
      <c r="K26" s="1161"/>
      <c r="L26" s="1161"/>
      <c r="M26" s="1161"/>
      <c r="N26" s="1161"/>
      <c r="O26" s="1161"/>
      <c r="P26" s="1161"/>
      <c r="Q26" s="1161"/>
      <c r="R26" s="1161"/>
      <c r="S26" s="1161"/>
      <c r="T26" s="1161"/>
      <c r="U26" s="1161"/>
      <c r="V26" s="1161"/>
      <c r="W26" s="1161"/>
      <c r="X26" s="1161"/>
      <c r="Y26" s="1161"/>
      <c r="Z26" s="1161"/>
      <c r="AA26" s="1161"/>
      <c r="AB26" s="1162"/>
    </row>
    <row r="27" spans="1:28" s="6" customFormat="1" ht="14.45" customHeight="1">
      <c r="A27" s="134"/>
      <c r="B27" s="243"/>
      <c r="C27" s="244"/>
      <c r="D27" s="244"/>
      <c r="E27" s="244"/>
      <c r="F27" s="244"/>
      <c r="G27" s="244"/>
      <c r="H27" s="244"/>
      <c r="I27" s="244"/>
      <c r="J27" s="244"/>
      <c r="K27" s="1161"/>
      <c r="L27" s="1161"/>
      <c r="M27" s="1161"/>
      <c r="N27" s="1161"/>
      <c r="O27" s="1161"/>
      <c r="P27" s="1161"/>
      <c r="Q27" s="1161"/>
      <c r="R27" s="1161"/>
      <c r="S27" s="1161"/>
      <c r="T27" s="1161"/>
      <c r="U27" s="1161"/>
      <c r="V27" s="1161"/>
      <c r="W27" s="1161"/>
      <c r="X27" s="1161"/>
      <c r="Y27" s="1161"/>
      <c r="Z27" s="1161"/>
      <c r="AA27" s="1161"/>
      <c r="AB27" s="1162"/>
    </row>
    <row r="28" spans="1:28" s="6" customFormat="1" ht="14.45" customHeight="1">
      <c r="A28" s="134"/>
      <c r="B28" s="243" t="s">
        <v>507</v>
      </c>
      <c r="C28" s="244"/>
      <c r="D28" s="244"/>
      <c r="E28" s="244"/>
      <c r="F28" s="244"/>
      <c r="G28" s="244"/>
      <c r="H28" s="244"/>
      <c r="I28" s="244"/>
      <c r="J28" s="244"/>
      <c r="K28" s="1161"/>
      <c r="L28" s="1161"/>
      <c r="M28" s="1161"/>
      <c r="N28" s="1161"/>
      <c r="O28" s="1161"/>
      <c r="P28" s="1161"/>
      <c r="Q28" s="1161"/>
      <c r="R28" s="1161"/>
      <c r="S28" s="1161"/>
      <c r="T28" s="1161"/>
      <c r="U28" s="1161"/>
      <c r="V28" s="1161"/>
      <c r="W28" s="1161"/>
      <c r="X28" s="1161"/>
      <c r="Y28" s="1161"/>
      <c r="Z28" s="1161"/>
      <c r="AA28" s="1161"/>
      <c r="AB28" s="1162"/>
    </row>
    <row r="29" spans="1:28" s="6" customFormat="1" ht="14.45" customHeight="1">
      <c r="A29" s="134"/>
      <c r="B29" s="243"/>
      <c r="C29" s="244"/>
      <c r="D29" s="244"/>
      <c r="E29" s="244"/>
      <c r="F29" s="244"/>
      <c r="G29" s="244"/>
      <c r="H29" s="244"/>
      <c r="I29" s="244"/>
      <c r="J29" s="244"/>
      <c r="K29" s="1161"/>
      <c r="L29" s="1161"/>
      <c r="M29" s="1161"/>
      <c r="N29" s="1161"/>
      <c r="O29" s="1161"/>
      <c r="P29" s="1161"/>
      <c r="Q29" s="1161"/>
      <c r="R29" s="1161"/>
      <c r="S29" s="1161"/>
      <c r="T29" s="1161"/>
      <c r="U29" s="1161"/>
      <c r="V29" s="1161"/>
      <c r="W29" s="1161"/>
      <c r="X29" s="1161"/>
      <c r="Y29" s="1161"/>
      <c r="Z29" s="1161"/>
      <c r="AA29" s="1161"/>
      <c r="AB29" s="1162"/>
    </row>
    <row r="30" spans="1:28" s="6" customFormat="1" ht="14.45" customHeight="1">
      <c r="A30" s="134"/>
      <c r="B30" s="243"/>
      <c r="C30" s="244"/>
      <c r="D30" s="244"/>
      <c r="E30" s="244"/>
      <c r="F30" s="244"/>
      <c r="G30" s="244"/>
      <c r="H30" s="244"/>
      <c r="I30" s="244"/>
      <c r="J30" s="244"/>
      <c r="K30" s="1161"/>
      <c r="L30" s="1161"/>
      <c r="M30" s="1161"/>
      <c r="N30" s="1161"/>
      <c r="O30" s="1161"/>
      <c r="P30" s="1161"/>
      <c r="Q30" s="1161"/>
      <c r="R30" s="1161"/>
      <c r="S30" s="1161"/>
      <c r="T30" s="1161"/>
      <c r="U30" s="1161"/>
      <c r="V30" s="1161"/>
      <c r="W30" s="1161"/>
      <c r="X30" s="1161"/>
      <c r="Y30" s="1161"/>
      <c r="Z30" s="1161"/>
      <c r="AA30" s="1161"/>
      <c r="AB30" s="1162"/>
    </row>
    <row r="31" spans="1:28" s="6" customFormat="1" ht="14.45" customHeight="1">
      <c r="A31" s="134"/>
      <c r="B31" s="243"/>
      <c r="C31" s="244"/>
      <c r="D31" s="244"/>
      <c r="E31" s="244"/>
      <c r="F31" s="244"/>
      <c r="G31" s="244"/>
      <c r="H31" s="244"/>
      <c r="I31" s="244"/>
      <c r="J31" s="244"/>
      <c r="K31" s="1161"/>
      <c r="L31" s="1161"/>
      <c r="M31" s="1161"/>
      <c r="N31" s="1161"/>
      <c r="O31" s="1161"/>
      <c r="P31" s="1161"/>
      <c r="Q31" s="1161"/>
      <c r="R31" s="1161"/>
      <c r="S31" s="1161"/>
      <c r="T31" s="1161"/>
      <c r="U31" s="1161"/>
      <c r="V31" s="1161"/>
      <c r="W31" s="1161"/>
      <c r="X31" s="1161"/>
      <c r="Y31" s="1161"/>
      <c r="Z31" s="1161"/>
      <c r="AA31" s="1161"/>
      <c r="AB31" s="1162"/>
    </row>
    <row r="32" spans="1:28" s="6" customFormat="1" ht="14.45" customHeight="1">
      <c r="A32" s="134"/>
      <c r="B32" s="243"/>
      <c r="C32" s="244"/>
      <c r="D32" s="244"/>
      <c r="E32" s="244"/>
      <c r="F32" s="244"/>
      <c r="G32" s="244"/>
      <c r="H32" s="244"/>
      <c r="I32" s="244"/>
      <c r="J32" s="244"/>
      <c r="K32" s="1161"/>
      <c r="L32" s="1161"/>
      <c r="M32" s="1161"/>
      <c r="N32" s="1161"/>
      <c r="O32" s="1161"/>
      <c r="P32" s="1161"/>
      <c r="Q32" s="1161"/>
      <c r="R32" s="1161"/>
      <c r="S32" s="1161"/>
      <c r="T32" s="1161"/>
      <c r="U32" s="1161"/>
      <c r="V32" s="1161"/>
      <c r="W32" s="1161"/>
      <c r="X32" s="1161"/>
      <c r="Y32" s="1161"/>
      <c r="Z32" s="1161"/>
      <c r="AA32" s="1161"/>
      <c r="AB32" s="1162"/>
    </row>
    <row r="33" spans="1:28" s="6" customFormat="1" ht="14.45" customHeight="1">
      <c r="A33" s="134"/>
      <c r="B33" s="243" t="s">
        <v>508</v>
      </c>
      <c r="C33" s="244"/>
      <c r="D33" s="244"/>
      <c r="E33" s="244"/>
      <c r="F33" s="244"/>
      <c r="G33" s="244"/>
      <c r="H33" s="244"/>
      <c r="I33" s="244"/>
      <c r="J33" s="244"/>
      <c r="K33" s="1161"/>
      <c r="L33" s="1161"/>
      <c r="M33" s="1161"/>
      <c r="N33" s="1161"/>
      <c r="O33" s="1161"/>
      <c r="P33" s="1161"/>
      <c r="Q33" s="1161"/>
      <c r="R33" s="1161"/>
      <c r="S33" s="1161"/>
      <c r="T33" s="1161"/>
      <c r="U33" s="1161"/>
      <c r="V33" s="1161"/>
      <c r="W33" s="1161"/>
      <c r="X33" s="1161"/>
      <c r="Y33" s="1161"/>
      <c r="Z33" s="1161"/>
      <c r="AA33" s="1161"/>
      <c r="AB33" s="1162"/>
    </row>
    <row r="34" spans="1:28" s="6" customFormat="1" ht="14.45" customHeight="1">
      <c r="A34" s="134"/>
      <c r="B34" s="243"/>
      <c r="C34" s="244"/>
      <c r="D34" s="244"/>
      <c r="E34" s="244"/>
      <c r="F34" s="244"/>
      <c r="G34" s="244"/>
      <c r="H34" s="244"/>
      <c r="I34" s="244"/>
      <c r="J34" s="244"/>
      <c r="K34" s="1161"/>
      <c r="L34" s="1161"/>
      <c r="M34" s="1161"/>
      <c r="N34" s="1161"/>
      <c r="O34" s="1161"/>
      <c r="P34" s="1161"/>
      <c r="Q34" s="1161"/>
      <c r="R34" s="1161"/>
      <c r="S34" s="1161"/>
      <c r="T34" s="1161"/>
      <c r="U34" s="1161"/>
      <c r="V34" s="1161"/>
      <c r="W34" s="1161"/>
      <c r="X34" s="1161"/>
      <c r="Y34" s="1161"/>
      <c r="Z34" s="1161"/>
      <c r="AA34" s="1161"/>
      <c r="AB34" s="1162"/>
    </row>
    <row r="35" spans="1:28" s="6" customFormat="1" ht="14.45" customHeight="1">
      <c r="A35" s="134"/>
      <c r="B35" s="243"/>
      <c r="C35" s="244"/>
      <c r="D35" s="244"/>
      <c r="E35" s="244"/>
      <c r="F35" s="244"/>
      <c r="G35" s="244"/>
      <c r="H35" s="244"/>
      <c r="I35" s="244"/>
      <c r="J35" s="244"/>
      <c r="K35" s="1161"/>
      <c r="L35" s="1161"/>
      <c r="M35" s="1161"/>
      <c r="N35" s="1161"/>
      <c r="O35" s="1161"/>
      <c r="P35" s="1161"/>
      <c r="Q35" s="1161"/>
      <c r="R35" s="1161"/>
      <c r="S35" s="1161"/>
      <c r="T35" s="1161"/>
      <c r="U35" s="1161"/>
      <c r="V35" s="1161"/>
      <c r="W35" s="1161"/>
      <c r="X35" s="1161"/>
      <c r="Y35" s="1161"/>
      <c r="Z35" s="1161"/>
      <c r="AA35" s="1161"/>
      <c r="AB35" s="1162"/>
    </row>
    <row r="36" spans="1:28" s="6" customFormat="1" ht="14.45" customHeight="1">
      <c r="A36" s="134"/>
      <c r="B36" s="243"/>
      <c r="C36" s="244"/>
      <c r="D36" s="244"/>
      <c r="E36" s="244"/>
      <c r="F36" s="244"/>
      <c r="G36" s="244"/>
      <c r="H36" s="244"/>
      <c r="I36" s="244"/>
      <c r="J36" s="244"/>
      <c r="K36" s="1161"/>
      <c r="L36" s="1161"/>
      <c r="M36" s="1161"/>
      <c r="N36" s="1161"/>
      <c r="O36" s="1161"/>
      <c r="P36" s="1161"/>
      <c r="Q36" s="1161"/>
      <c r="R36" s="1161"/>
      <c r="S36" s="1161"/>
      <c r="T36" s="1161"/>
      <c r="U36" s="1161"/>
      <c r="V36" s="1161"/>
      <c r="W36" s="1161"/>
      <c r="X36" s="1161"/>
      <c r="Y36" s="1161"/>
      <c r="Z36" s="1161"/>
      <c r="AA36" s="1161"/>
      <c r="AB36" s="1162"/>
    </row>
    <row r="37" spans="1:28" s="6" customFormat="1" ht="14.45" customHeight="1">
      <c r="A37" s="134"/>
      <c r="B37" s="243"/>
      <c r="C37" s="244"/>
      <c r="D37" s="244"/>
      <c r="E37" s="244"/>
      <c r="F37" s="244"/>
      <c r="G37" s="244"/>
      <c r="H37" s="244"/>
      <c r="I37" s="244"/>
      <c r="J37" s="244"/>
      <c r="K37" s="1161"/>
      <c r="L37" s="1161"/>
      <c r="M37" s="1161"/>
      <c r="N37" s="1161"/>
      <c r="O37" s="1161"/>
      <c r="P37" s="1161"/>
      <c r="Q37" s="1161"/>
      <c r="R37" s="1161"/>
      <c r="S37" s="1161"/>
      <c r="T37" s="1161"/>
      <c r="U37" s="1161"/>
      <c r="V37" s="1161"/>
      <c r="W37" s="1161"/>
      <c r="X37" s="1161"/>
      <c r="Y37" s="1161"/>
      <c r="Z37" s="1161"/>
      <c r="AA37" s="1161"/>
      <c r="AB37" s="1162"/>
    </row>
    <row r="38" spans="1:28" s="6" customFormat="1" ht="14.45" customHeight="1">
      <c r="A38" s="134"/>
      <c r="B38" s="225" t="s">
        <v>509</v>
      </c>
      <c r="C38" s="226"/>
      <c r="D38" s="226"/>
      <c r="E38" s="226"/>
      <c r="F38" s="226"/>
      <c r="G38" s="226"/>
      <c r="H38" s="226"/>
      <c r="I38" s="226"/>
      <c r="J38" s="227"/>
      <c r="K38" s="1165"/>
      <c r="L38" s="1166"/>
      <c r="M38" s="1166"/>
      <c r="N38" s="1166"/>
      <c r="O38" s="1166"/>
      <c r="P38" s="1166"/>
      <c r="Q38" s="1166"/>
      <c r="R38" s="1166"/>
      <c r="S38" s="1166"/>
      <c r="T38" s="1166"/>
      <c r="U38" s="1166"/>
      <c r="V38" s="1166"/>
      <c r="W38" s="1166"/>
      <c r="X38" s="1166"/>
      <c r="Y38" s="1166"/>
      <c r="Z38" s="1166"/>
      <c r="AA38" s="1166"/>
      <c r="AB38" s="1167"/>
    </row>
    <row r="39" spans="1:28" s="6" customFormat="1" ht="14.45" customHeight="1">
      <c r="A39" s="134"/>
      <c r="B39" s="228"/>
      <c r="C39" s="229"/>
      <c r="D39" s="229"/>
      <c r="E39" s="229"/>
      <c r="F39" s="229"/>
      <c r="G39" s="229"/>
      <c r="H39" s="229"/>
      <c r="I39" s="229"/>
      <c r="J39" s="230"/>
      <c r="K39" s="1168"/>
      <c r="L39" s="1169"/>
      <c r="M39" s="1169"/>
      <c r="N39" s="1169"/>
      <c r="O39" s="1169"/>
      <c r="P39" s="1169"/>
      <c r="Q39" s="1169"/>
      <c r="R39" s="1169"/>
      <c r="S39" s="1169"/>
      <c r="T39" s="1169"/>
      <c r="U39" s="1169"/>
      <c r="V39" s="1169"/>
      <c r="W39" s="1169"/>
      <c r="X39" s="1169"/>
      <c r="Y39" s="1169"/>
      <c r="Z39" s="1169"/>
      <c r="AA39" s="1169"/>
      <c r="AB39" s="1170"/>
    </row>
    <row r="40" spans="1:28" s="6" customFormat="1" ht="14.45" customHeight="1">
      <c r="A40" s="134"/>
      <c r="B40" s="228"/>
      <c r="C40" s="229"/>
      <c r="D40" s="229"/>
      <c r="E40" s="229"/>
      <c r="F40" s="229"/>
      <c r="G40" s="229"/>
      <c r="H40" s="229"/>
      <c r="I40" s="229"/>
      <c r="J40" s="230"/>
      <c r="K40" s="1168"/>
      <c r="L40" s="1169"/>
      <c r="M40" s="1169"/>
      <c r="N40" s="1169"/>
      <c r="O40" s="1169"/>
      <c r="P40" s="1169"/>
      <c r="Q40" s="1169"/>
      <c r="R40" s="1169"/>
      <c r="S40" s="1169"/>
      <c r="T40" s="1169"/>
      <c r="U40" s="1169"/>
      <c r="V40" s="1169"/>
      <c r="W40" s="1169"/>
      <c r="X40" s="1169"/>
      <c r="Y40" s="1169"/>
      <c r="Z40" s="1169"/>
      <c r="AA40" s="1169"/>
      <c r="AB40" s="1170"/>
    </row>
    <row r="41" spans="1:28" s="6" customFormat="1" ht="14.45" customHeight="1">
      <c r="A41" s="134"/>
      <c r="B41" s="228"/>
      <c r="C41" s="229"/>
      <c r="D41" s="229"/>
      <c r="E41" s="229"/>
      <c r="F41" s="229"/>
      <c r="G41" s="229"/>
      <c r="H41" s="229"/>
      <c r="I41" s="229"/>
      <c r="J41" s="230"/>
      <c r="K41" s="1168"/>
      <c r="L41" s="1169"/>
      <c r="M41" s="1169"/>
      <c r="N41" s="1169"/>
      <c r="O41" s="1169"/>
      <c r="P41" s="1169"/>
      <c r="Q41" s="1169"/>
      <c r="R41" s="1169"/>
      <c r="S41" s="1169"/>
      <c r="T41" s="1169"/>
      <c r="U41" s="1169"/>
      <c r="V41" s="1169"/>
      <c r="W41" s="1169"/>
      <c r="X41" s="1169"/>
      <c r="Y41" s="1169"/>
      <c r="Z41" s="1169"/>
      <c r="AA41" s="1169"/>
      <c r="AB41" s="1170"/>
    </row>
    <row r="42" spans="1:28" s="6" customFormat="1" ht="14.45" customHeight="1">
      <c r="A42" s="134"/>
      <c r="B42" s="303"/>
      <c r="C42" s="304"/>
      <c r="D42" s="304"/>
      <c r="E42" s="304"/>
      <c r="F42" s="304"/>
      <c r="G42" s="304"/>
      <c r="H42" s="304"/>
      <c r="I42" s="304"/>
      <c r="J42" s="305"/>
      <c r="K42" s="1171"/>
      <c r="L42" s="1172"/>
      <c r="M42" s="1172"/>
      <c r="N42" s="1172"/>
      <c r="O42" s="1172"/>
      <c r="P42" s="1172"/>
      <c r="Q42" s="1172"/>
      <c r="R42" s="1172"/>
      <c r="S42" s="1172"/>
      <c r="T42" s="1172"/>
      <c r="U42" s="1172"/>
      <c r="V42" s="1172"/>
      <c r="W42" s="1172"/>
      <c r="X42" s="1172"/>
      <c r="Y42" s="1172"/>
      <c r="Z42" s="1172"/>
      <c r="AA42" s="1172"/>
      <c r="AB42" s="1173"/>
    </row>
    <row r="43" spans="1:28" s="6" customFormat="1" ht="14.45" customHeight="1">
      <c r="A43" s="134"/>
      <c r="B43" s="243" t="s">
        <v>510</v>
      </c>
      <c r="C43" s="244"/>
      <c r="D43" s="244"/>
      <c r="E43" s="244"/>
      <c r="F43" s="244"/>
      <c r="G43" s="244"/>
      <c r="H43" s="244"/>
      <c r="I43" s="244"/>
      <c r="J43" s="244"/>
      <c r="K43" s="1161"/>
      <c r="L43" s="1161"/>
      <c r="M43" s="1161"/>
      <c r="N43" s="1161"/>
      <c r="O43" s="1161"/>
      <c r="P43" s="1161"/>
      <c r="Q43" s="1161"/>
      <c r="R43" s="1161"/>
      <c r="S43" s="1161"/>
      <c r="T43" s="1161"/>
      <c r="U43" s="1161"/>
      <c r="V43" s="1161"/>
      <c r="W43" s="1161"/>
      <c r="X43" s="1161"/>
      <c r="Y43" s="1161"/>
      <c r="Z43" s="1161"/>
      <c r="AA43" s="1161"/>
      <c r="AB43" s="1162"/>
    </row>
    <row r="44" spans="1:28" s="6" customFormat="1" ht="14.45" customHeight="1">
      <c r="A44" s="134"/>
      <c r="B44" s="243"/>
      <c r="C44" s="244"/>
      <c r="D44" s="244"/>
      <c r="E44" s="244"/>
      <c r="F44" s="244"/>
      <c r="G44" s="244"/>
      <c r="H44" s="244"/>
      <c r="I44" s="244"/>
      <c r="J44" s="244"/>
      <c r="K44" s="1161"/>
      <c r="L44" s="1161"/>
      <c r="M44" s="1161"/>
      <c r="N44" s="1161"/>
      <c r="O44" s="1161"/>
      <c r="P44" s="1161"/>
      <c r="Q44" s="1161"/>
      <c r="R44" s="1161"/>
      <c r="S44" s="1161"/>
      <c r="T44" s="1161"/>
      <c r="U44" s="1161"/>
      <c r="V44" s="1161"/>
      <c r="W44" s="1161"/>
      <c r="X44" s="1161"/>
      <c r="Y44" s="1161"/>
      <c r="Z44" s="1161"/>
      <c r="AA44" s="1161"/>
      <c r="AB44" s="1162"/>
    </row>
    <row r="45" spans="1:28" s="6" customFormat="1" ht="14.45" customHeight="1">
      <c r="A45" s="134"/>
      <c r="B45" s="243"/>
      <c r="C45" s="244"/>
      <c r="D45" s="244"/>
      <c r="E45" s="244"/>
      <c r="F45" s="244"/>
      <c r="G45" s="244"/>
      <c r="H45" s="244"/>
      <c r="I45" s="244"/>
      <c r="J45" s="244"/>
      <c r="K45" s="1161"/>
      <c r="L45" s="1161"/>
      <c r="M45" s="1161"/>
      <c r="N45" s="1161"/>
      <c r="O45" s="1161"/>
      <c r="P45" s="1161"/>
      <c r="Q45" s="1161"/>
      <c r="R45" s="1161"/>
      <c r="S45" s="1161"/>
      <c r="T45" s="1161"/>
      <c r="U45" s="1161"/>
      <c r="V45" s="1161"/>
      <c r="W45" s="1161"/>
      <c r="X45" s="1161"/>
      <c r="Y45" s="1161"/>
      <c r="Z45" s="1161"/>
      <c r="AA45" s="1161"/>
      <c r="AB45" s="1162"/>
    </row>
    <row r="46" spans="1:28" s="6" customFormat="1" ht="14.45" customHeight="1">
      <c r="A46" s="134"/>
      <c r="B46" s="243"/>
      <c r="C46" s="244"/>
      <c r="D46" s="244"/>
      <c r="E46" s="244"/>
      <c r="F46" s="244"/>
      <c r="G46" s="244"/>
      <c r="H46" s="244"/>
      <c r="I46" s="244"/>
      <c r="J46" s="244"/>
      <c r="K46" s="1161"/>
      <c r="L46" s="1161"/>
      <c r="M46" s="1161"/>
      <c r="N46" s="1161"/>
      <c r="O46" s="1161"/>
      <c r="P46" s="1161"/>
      <c r="Q46" s="1161"/>
      <c r="R46" s="1161"/>
      <c r="S46" s="1161"/>
      <c r="T46" s="1161"/>
      <c r="U46" s="1161"/>
      <c r="V46" s="1161"/>
      <c r="W46" s="1161"/>
      <c r="X46" s="1161"/>
      <c r="Y46" s="1161"/>
      <c r="Z46" s="1161"/>
      <c r="AA46" s="1161"/>
      <c r="AB46" s="1162"/>
    </row>
    <row r="47" spans="1:28" s="6" customFormat="1" ht="14.45" customHeight="1">
      <c r="A47" s="134"/>
      <c r="B47" s="243"/>
      <c r="C47" s="244"/>
      <c r="D47" s="244"/>
      <c r="E47" s="244"/>
      <c r="F47" s="244"/>
      <c r="G47" s="244"/>
      <c r="H47" s="244"/>
      <c r="I47" s="244"/>
      <c r="J47" s="244"/>
      <c r="K47" s="1161"/>
      <c r="L47" s="1161"/>
      <c r="M47" s="1161"/>
      <c r="N47" s="1161"/>
      <c r="O47" s="1161"/>
      <c r="P47" s="1161"/>
      <c r="Q47" s="1161"/>
      <c r="R47" s="1161"/>
      <c r="S47" s="1161"/>
      <c r="T47" s="1161"/>
      <c r="U47" s="1161"/>
      <c r="V47" s="1161"/>
      <c r="W47" s="1161"/>
      <c r="X47" s="1161"/>
      <c r="Y47" s="1161"/>
      <c r="Z47" s="1161"/>
      <c r="AA47" s="1161"/>
      <c r="AB47" s="1162"/>
    </row>
    <row r="48" spans="1:28" s="6" customFormat="1" ht="14.45" customHeight="1">
      <c r="A48" s="134"/>
      <c r="B48" s="243" t="s">
        <v>511</v>
      </c>
      <c r="C48" s="244"/>
      <c r="D48" s="244"/>
      <c r="E48" s="244"/>
      <c r="F48" s="244"/>
      <c r="G48" s="244"/>
      <c r="H48" s="244"/>
      <c r="I48" s="244"/>
      <c r="J48" s="244"/>
      <c r="K48" s="1161"/>
      <c r="L48" s="1161"/>
      <c r="M48" s="1161"/>
      <c r="N48" s="1161"/>
      <c r="O48" s="1161"/>
      <c r="P48" s="1161"/>
      <c r="Q48" s="1161"/>
      <c r="R48" s="1161"/>
      <c r="S48" s="1161"/>
      <c r="T48" s="1161"/>
      <c r="U48" s="1161"/>
      <c r="V48" s="1161"/>
      <c r="W48" s="1161"/>
      <c r="X48" s="1161"/>
      <c r="Y48" s="1161"/>
      <c r="Z48" s="1161"/>
      <c r="AA48" s="1161"/>
      <c r="AB48" s="1162"/>
    </row>
    <row r="49" spans="1:28" s="6" customFormat="1" ht="14.45" customHeight="1">
      <c r="A49" s="134"/>
      <c r="B49" s="243"/>
      <c r="C49" s="244"/>
      <c r="D49" s="244"/>
      <c r="E49" s="244"/>
      <c r="F49" s="244"/>
      <c r="G49" s="244"/>
      <c r="H49" s="244"/>
      <c r="I49" s="244"/>
      <c r="J49" s="244"/>
      <c r="K49" s="1161"/>
      <c r="L49" s="1161"/>
      <c r="M49" s="1161"/>
      <c r="N49" s="1161"/>
      <c r="O49" s="1161"/>
      <c r="P49" s="1161"/>
      <c r="Q49" s="1161"/>
      <c r="R49" s="1161"/>
      <c r="S49" s="1161"/>
      <c r="T49" s="1161"/>
      <c r="U49" s="1161"/>
      <c r="V49" s="1161"/>
      <c r="W49" s="1161"/>
      <c r="X49" s="1161"/>
      <c r="Y49" s="1161"/>
      <c r="Z49" s="1161"/>
      <c r="AA49" s="1161"/>
      <c r="AB49" s="1162"/>
    </row>
    <row r="50" spans="1:28" s="6" customFormat="1" ht="14.45" customHeight="1">
      <c r="A50" s="134"/>
      <c r="B50" s="243"/>
      <c r="C50" s="244"/>
      <c r="D50" s="244"/>
      <c r="E50" s="244"/>
      <c r="F50" s="244"/>
      <c r="G50" s="244"/>
      <c r="H50" s="244"/>
      <c r="I50" s="244"/>
      <c r="J50" s="244"/>
      <c r="K50" s="1161"/>
      <c r="L50" s="1161"/>
      <c r="M50" s="1161"/>
      <c r="N50" s="1161"/>
      <c r="O50" s="1161"/>
      <c r="P50" s="1161"/>
      <c r="Q50" s="1161"/>
      <c r="R50" s="1161"/>
      <c r="S50" s="1161"/>
      <c r="T50" s="1161"/>
      <c r="U50" s="1161"/>
      <c r="V50" s="1161"/>
      <c r="W50" s="1161"/>
      <c r="X50" s="1161"/>
      <c r="Y50" s="1161"/>
      <c r="Z50" s="1161"/>
      <c r="AA50" s="1161"/>
      <c r="AB50" s="1162"/>
    </row>
    <row r="51" spans="1:28" s="6" customFormat="1" ht="14.45" customHeight="1">
      <c r="A51" s="134"/>
      <c r="B51" s="243"/>
      <c r="C51" s="244"/>
      <c r="D51" s="244"/>
      <c r="E51" s="244"/>
      <c r="F51" s="244"/>
      <c r="G51" s="244"/>
      <c r="H51" s="244"/>
      <c r="I51" s="244"/>
      <c r="J51" s="244"/>
      <c r="K51" s="1161"/>
      <c r="L51" s="1161"/>
      <c r="M51" s="1161"/>
      <c r="N51" s="1161"/>
      <c r="O51" s="1161"/>
      <c r="P51" s="1161"/>
      <c r="Q51" s="1161"/>
      <c r="R51" s="1161"/>
      <c r="S51" s="1161"/>
      <c r="T51" s="1161"/>
      <c r="U51" s="1161"/>
      <c r="V51" s="1161"/>
      <c r="W51" s="1161"/>
      <c r="X51" s="1161"/>
      <c r="Y51" s="1161"/>
      <c r="Z51" s="1161"/>
      <c r="AA51" s="1161"/>
      <c r="AB51" s="1162"/>
    </row>
    <row r="52" spans="1:28" s="6" customFormat="1" ht="14.45" customHeight="1" thickBot="1">
      <c r="A52" s="134"/>
      <c r="B52" s="262"/>
      <c r="C52" s="263"/>
      <c r="D52" s="263"/>
      <c r="E52" s="263"/>
      <c r="F52" s="263"/>
      <c r="G52" s="263"/>
      <c r="H52" s="263"/>
      <c r="I52" s="263"/>
      <c r="J52" s="263"/>
      <c r="K52" s="1163"/>
      <c r="L52" s="1163"/>
      <c r="M52" s="1163"/>
      <c r="N52" s="1163"/>
      <c r="O52" s="1163"/>
      <c r="P52" s="1163"/>
      <c r="Q52" s="1163"/>
      <c r="R52" s="1163"/>
      <c r="S52" s="1163"/>
      <c r="T52" s="1163"/>
      <c r="U52" s="1163"/>
      <c r="V52" s="1163"/>
      <c r="W52" s="1163"/>
      <c r="X52" s="1163"/>
      <c r="Y52" s="1163"/>
      <c r="Z52" s="1163"/>
      <c r="AA52" s="1163"/>
      <c r="AB52" s="1164"/>
    </row>
    <row r="53" spans="1:28" s="6" customFormat="1" ht="14.45" customHeight="1" thickBot="1">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row>
    <row r="54" spans="1:28" s="30" customFormat="1" ht="14.45" customHeight="1">
      <c r="A54" s="53"/>
      <c r="B54" s="1152" t="s">
        <v>512</v>
      </c>
      <c r="C54" s="1153"/>
      <c r="D54" s="1153"/>
      <c r="E54" s="1153"/>
      <c r="F54" s="1153"/>
      <c r="G54" s="1153"/>
      <c r="H54" s="1153"/>
      <c r="I54" s="1153"/>
      <c r="J54" s="1153"/>
      <c r="K54" s="1153"/>
      <c r="L54" s="1153"/>
      <c r="M54" s="1153"/>
      <c r="N54" s="1153"/>
      <c r="O54" s="1153"/>
      <c r="P54" s="1153"/>
      <c r="Q54" s="1153"/>
      <c r="R54" s="1153"/>
      <c r="S54" s="1153"/>
      <c r="T54" s="1153"/>
      <c r="U54" s="1153"/>
      <c r="V54" s="1153"/>
      <c r="W54" s="1153"/>
      <c r="X54" s="1153"/>
      <c r="Y54" s="1153"/>
      <c r="Z54" s="1153"/>
      <c r="AA54" s="1153"/>
      <c r="AB54" s="1154"/>
    </row>
    <row r="55" spans="1:28" s="30" customFormat="1" ht="14.45" customHeight="1">
      <c r="A55" s="53"/>
      <c r="B55" s="1155"/>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c r="AA55" s="1156"/>
      <c r="AB55" s="1157"/>
    </row>
    <row r="56" spans="1:28" s="30" customFormat="1" ht="14.45" customHeight="1">
      <c r="A56" s="53"/>
      <c r="B56" s="1155"/>
      <c r="C56" s="1156"/>
      <c r="D56" s="1156"/>
      <c r="E56" s="1156"/>
      <c r="F56" s="1156"/>
      <c r="G56" s="1156"/>
      <c r="H56" s="1156"/>
      <c r="I56" s="1156"/>
      <c r="J56" s="1156"/>
      <c r="K56" s="1156"/>
      <c r="L56" s="1156"/>
      <c r="M56" s="1156"/>
      <c r="N56" s="1156"/>
      <c r="O56" s="1156"/>
      <c r="P56" s="1156"/>
      <c r="Q56" s="1156"/>
      <c r="R56" s="1156"/>
      <c r="S56" s="1156"/>
      <c r="T56" s="1156"/>
      <c r="U56" s="1156"/>
      <c r="V56" s="1156"/>
      <c r="W56" s="1156"/>
      <c r="X56" s="1156"/>
      <c r="Y56" s="1156"/>
      <c r="Z56" s="1156"/>
      <c r="AA56" s="1156"/>
      <c r="AB56" s="1157"/>
    </row>
    <row r="57" spans="1:28" s="30" customFormat="1" ht="14.45" customHeight="1" thickBot="1">
      <c r="A57" s="53"/>
      <c r="B57" s="1158"/>
      <c r="C57" s="1159"/>
      <c r="D57" s="1159"/>
      <c r="E57" s="1159"/>
      <c r="F57" s="1159"/>
      <c r="G57" s="1159"/>
      <c r="H57" s="1159"/>
      <c r="I57" s="1159"/>
      <c r="J57" s="1159"/>
      <c r="K57" s="1159"/>
      <c r="L57" s="1159"/>
      <c r="M57" s="1159"/>
      <c r="N57" s="1159"/>
      <c r="O57" s="1159"/>
      <c r="P57" s="1159"/>
      <c r="Q57" s="1159"/>
      <c r="R57" s="1159"/>
      <c r="S57" s="1159"/>
      <c r="T57" s="1159"/>
      <c r="U57" s="1159"/>
      <c r="V57" s="1159"/>
      <c r="W57" s="1159"/>
      <c r="X57" s="1159"/>
      <c r="Y57" s="1159"/>
      <c r="Z57" s="1159"/>
      <c r="AA57" s="1159"/>
      <c r="AB57" s="1160"/>
    </row>
  </sheetData>
  <sheetProtection sheet="1" objects="1" scenarios="1"/>
  <mergeCells count="21">
    <mergeCell ref="B22:AB22"/>
    <mergeCell ref="K28:AB32"/>
    <mergeCell ref="B28:J32"/>
    <mergeCell ref="K23:AB27"/>
    <mergeCell ref="B23:J27"/>
    <mergeCell ref="B2:AB2"/>
    <mergeCell ref="B3:AB7"/>
    <mergeCell ref="B54:AB57"/>
    <mergeCell ref="B48:J52"/>
    <mergeCell ref="B43:J47"/>
    <mergeCell ref="K33:AB37"/>
    <mergeCell ref="B33:J37"/>
    <mergeCell ref="K48:AB52"/>
    <mergeCell ref="K43:AB47"/>
    <mergeCell ref="B38:J42"/>
    <mergeCell ref="K38:AB42"/>
    <mergeCell ref="B10:AB13"/>
    <mergeCell ref="B9:AB9"/>
    <mergeCell ref="B15:AB15"/>
    <mergeCell ref="K16:AB20"/>
    <mergeCell ref="B16:J20"/>
  </mergeCells>
  <conditionalFormatting sqref="K16 K23:AB52">
    <cfRule type="cellIs" dxfId="0" priority="1" operator="greaterThan">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ED17-59BA-4721-A0F4-073ACAA45FB6}">
  <sheetPr codeName="Sheet2">
    <tabColor rgb="FFC00000"/>
  </sheetPr>
  <dimension ref="A1:DP177"/>
  <sheetViews>
    <sheetView zoomScaleNormal="100" workbookViewId="0"/>
  </sheetViews>
  <sheetFormatPr defaultColWidth="5.5703125" defaultRowHeight="14.45" customHeight="1"/>
  <cols>
    <col min="1" max="15" width="5.5703125" style="13"/>
    <col min="16" max="16" width="5.5703125" style="13" customWidth="1"/>
    <col min="17" max="16384" width="5.5703125" style="13"/>
  </cols>
  <sheetData>
    <row r="1" spans="1:120"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row>
    <row r="2" spans="1:120"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row>
    <row r="3" spans="1:120"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row>
    <row r="4" spans="1:120"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row>
    <row r="5" spans="1:120"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row>
    <row r="6" spans="1:120"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row>
    <row r="7" spans="1:120"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row>
    <row r="8" spans="1:120" ht="14.45" customHeight="1" thickBot="1">
      <c r="A8" s="43"/>
      <c r="B8" s="169"/>
      <c r="C8" s="124"/>
      <c r="D8" s="124"/>
      <c r="E8" s="124"/>
      <c r="F8" s="124"/>
      <c r="G8" s="124"/>
      <c r="H8" s="124"/>
      <c r="I8" s="124"/>
      <c r="J8" s="124"/>
      <c r="K8" s="124"/>
      <c r="L8" s="124"/>
      <c r="M8" s="167"/>
      <c r="N8" s="167"/>
      <c r="O8" s="167"/>
      <c r="P8" s="167"/>
      <c r="Q8" s="167"/>
      <c r="R8" s="167"/>
      <c r="S8" s="167"/>
      <c r="T8" s="167"/>
      <c r="U8" s="167"/>
      <c r="V8" s="167"/>
      <c r="W8" s="167"/>
      <c r="X8" s="167"/>
      <c r="Y8" s="167"/>
      <c r="Z8" s="167"/>
      <c r="AA8" s="167"/>
      <c r="AB8" s="170"/>
      <c r="AC8" s="7"/>
      <c r="AD8" s="7"/>
      <c r="AE8" s="7"/>
      <c r="AF8" s="7"/>
      <c r="AG8" s="7"/>
      <c r="AH8" s="7"/>
      <c r="AI8" s="7"/>
      <c r="AJ8" s="7"/>
      <c r="AK8" s="7"/>
      <c r="AL8" s="7"/>
      <c r="AM8" s="7"/>
      <c r="AN8" s="7"/>
      <c r="AO8" s="7"/>
      <c r="AP8" s="7"/>
      <c r="AQ8" s="7"/>
      <c r="AR8" s="7"/>
      <c r="AS8" s="7"/>
      <c r="AT8" s="7"/>
      <c r="AU8" s="7"/>
      <c r="AV8" s="7"/>
      <c r="AW8" s="7"/>
      <c r="AX8" s="7"/>
      <c r="AY8" s="7"/>
      <c r="AZ8" s="7"/>
      <c r="BA8" s="7"/>
      <c r="BB8" s="7"/>
      <c r="BC8" s="7"/>
    </row>
    <row r="9" spans="1:120" s="30" customFormat="1" ht="14.45" customHeight="1" thickBot="1">
      <c r="A9" s="53"/>
      <c r="B9" s="171"/>
      <c r="C9" s="54"/>
      <c r="D9" s="1198" t="s">
        <v>513</v>
      </c>
      <c r="E9" s="1199"/>
      <c r="F9" s="1199"/>
      <c r="G9" s="1199"/>
      <c r="H9" s="1199"/>
      <c r="I9" s="1199"/>
      <c r="J9" s="1199"/>
      <c r="K9" s="1199"/>
      <c r="L9" s="1199"/>
      <c r="M9" s="1200"/>
      <c r="N9" s="7"/>
      <c r="O9" s="7"/>
      <c r="P9" s="7"/>
      <c r="Q9" s="1202" t="s">
        <v>514</v>
      </c>
      <c r="R9" s="1202"/>
      <c r="S9" s="1202"/>
      <c r="T9" s="1202"/>
      <c r="U9" s="1202"/>
      <c r="V9" s="1202"/>
      <c r="W9" s="1202"/>
      <c r="X9" s="1202"/>
      <c r="Y9" s="1202"/>
      <c r="Z9" s="1202"/>
      <c r="AA9" s="7"/>
      <c r="AB9" s="172"/>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row>
    <row r="10" spans="1:120" ht="14.45" customHeight="1">
      <c r="A10" s="137"/>
      <c r="B10" s="173"/>
      <c r="C10" s="7"/>
      <c r="D10" s="1021" t="s">
        <v>515</v>
      </c>
      <c r="E10" s="323"/>
      <c r="F10" s="323"/>
      <c r="G10" s="323"/>
      <c r="H10" s="323"/>
      <c r="I10" s="323"/>
      <c r="J10" s="323"/>
      <c r="K10" s="323"/>
      <c r="L10" s="323"/>
      <c r="M10" s="1201"/>
      <c r="N10" s="7"/>
      <c r="O10" s="7"/>
      <c r="P10" s="7"/>
      <c r="Q10" s="1188" t="s">
        <v>516</v>
      </c>
      <c r="R10" s="1186"/>
      <c r="S10" s="1186"/>
      <c r="T10" s="1186"/>
      <c r="U10" s="1186"/>
      <c r="V10" s="1186"/>
      <c r="W10" s="1186"/>
      <c r="X10" s="1186"/>
      <c r="Y10" s="1186"/>
      <c r="Z10" s="1187"/>
      <c r="AA10" s="7"/>
      <c r="AB10" s="172"/>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row>
    <row r="11" spans="1:120" ht="14.45" customHeight="1">
      <c r="A11" s="7"/>
      <c r="B11" s="149"/>
      <c r="D11" s="1188"/>
      <c r="E11" s="1186"/>
      <c r="F11" s="1186"/>
      <c r="G11" s="1186"/>
      <c r="H11" s="1186"/>
      <c r="I11" s="1186"/>
      <c r="J11" s="1186"/>
      <c r="K11" s="1186"/>
      <c r="L11" s="1186"/>
      <c r="M11" s="1187"/>
      <c r="N11" s="7"/>
      <c r="O11" s="7"/>
      <c r="P11" s="7"/>
      <c r="Q11" s="1188"/>
      <c r="R11" s="1186"/>
      <c r="S11" s="1186"/>
      <c r="T11" s="1186"/>
      <c r="U11" s="1186"/>
      <c r="V11" s="1186"/>
      <c r="W11" s="1186"/>
      <c r="X11" s="1186"/>
      <c r="Y11" s="1186"/>
      <c r="Z11" s="1187"/>
      <c r="AA11" s="7"/>
      <c r="AB11" s="172"/>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row>
    <row r="12" spans="1:120" ht="14.45" customHeight="1">
      <c r="A12" s="7"/>
      <c r="B12" s="149"/>
      <c r="D12" s="1188"/>
      <c r="E12" s="1186"/>
      <c r="F12" s="1186"/>
      <c r="G12" s="1186"/>
      <c r="H12" s="1186"/>
      <c r="I12" s="1186"/>
      <c r="J12" s="1186"/>
      <c r="K12" s="1186"/>
      <c r="L12" s="1186"/>
      <c r="M12" s="1187"/>
      <c r="N12" s="7"/>
      <c r="O12" s="7"/>
      <c r="P12" s="7"/>
      <c r="Q12" s="1188"/>
      <c r="R12" s="1186"/>
      <c r="S12" s="1186"/>
      <c r="T12" s="1186"/>
      <c r="U12" s="1186"/>
      <c r="V12" s="1186"/>
      <c r="W12" s="1186"/>
      <c r="X12" s="1186"/>
      <c r="Y12" s="1186"/>
      <c r="Z12" s="1187"/>
      <c r="AA12" s="7"/>
      <c r="AB12" s="172"/>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row>
    <row r="13" spans="1:120" ht="14.45" customHeight="1">
      <c r="A13" s="7"/>
      <c r="B13" s="149"/>
      <c r="D13" s="1188"/>
      <c r="E13" s="1186"/>
      <c r="F13" s="1186"/>
      <c r="G13" s="1186"/>
      <c r="H13" s="1186"/>
      <c r="I13" s="1186"/>
      <c r="J13" s="1186"/>
      <c r="K13" s="1186"/>
      <c r="L13" s="1186"/>
      <c r="M13" s="1187"/>
      <c r="N13" s="7"/>
      <c r="O13" s="7"/>
      <c r="P13" s="7"/>
      <c r="Q13" s="1188"/>
      <c r="R13" s="1186"/>
      <c r="S13" s="1186"/>
      <c r="T13" s="1186"/>
      <c r="U13" s="1186"/>
      <c r="V13" s="1186"/>
      <c r="W13" s="1186"/>
      <c r="X13" s="1186"/>
      <c r="Y13" s="1186"/>
      <c r="Z13" s="1187"/>
      <c r="AA13" s="7"/>
      <c r="AB13" s="172"/>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row>
    <row r="14" spans="1:120" s="43" customFormat="1" ht="14.45" customHeight="1">
      <c r="A14" s="53"/>
      <c r="B14" s="69"/>
      <c r="D14" s="1188"/>
      <c r="E14" s="1186"/>
      <c r="F14" s="1186"/>
      <c r="G14" s="1186"/>
      <c r="H14" s="1186"/>
      <c r="I14" s="1186"/>
      <c r="J14" s="1186"/>
      <c r="K14" s="1186"/>
      <c r="L14" s="1186"/>
      <c r="M14" s="1187"/>
      <c r="N14" s="7"/>
      <c r="O14" s="7"/>
      <c r="P14" s="7"/>
      <c r="Q14" s="1188"/>
      <c r="R14" s="1186"/>
      <c r="S14" s="1186"/>
      <c r="T14" s="1186"/>
      <c r="U14" s="1186"/>
      <c r="V14" s="1186"/>
      <c r="W14" s="1186"/>
      <c r="X14" s="1186"/>
      <c r="Y14" s="1186"/>
      <c r="Z14" s="1187"/>
      <c r="AA14" s="7"/>
      <c r="AB14" s="172"/>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row>
    <row r="15" spans="1:120" s="168" customFormat="1" ht="14.45" customHeight="1">
      <c r="A15" s="166"/>
      <c r="B15" s="189"/>
      <c r="C15" s="190"/>
      <c r="D15" s="1188"/>
      <c r="E15" s="1186"/>
      <c r="F15" s="1186"/>
      <c r="G15" s="1186"/>
      <c r="H15" s="1186"/>
      <c r="I15" s="1186"/>
      <c r="J15" s="1186"/>
      <c r="K15" s="1186"/>
      <c r="L15" s="1186"/>
      <c r="M15" s="1187"/>
      <c r="N15" s="7"/>
      <c r="O15" s="7"/>
      <c r="P15" s="7"/>
      <c r="Q15" s="1188"/>
      <c r="R15" s="1186"/>
      <c r="S15" s="1186"/>
      <c r="T15" s="1186"/>
      <c r="U15" s="1186"/>
      <c r="V15" s="1186"/>
      <c r="W15" s="1186"/>
      <c r="X15" s="1186"/>
      <c r="Y15" s="1186"/>
      <c r="Z15" s="1187"/>
      <c r="AA15" s="7"/>
      <c r="AB15" s="172"/>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row>
    <row r="16" spans="1:120" ht="14.45" customHeight="1">
      <c r="B16" s="149"/>
      <c r="D16" s="1188"/>
      <c r="E16" s="1186"/>
      <c r="F16" s="1186"/>
      <c r="G16" s="1186"/>
      <c r="H16" s="1186"/>
      <c r="I16" s="1186"/>
      <c r="J16" s="1186"/>
      <c r="K16" s="1186"/>
      <c r="L16" s="1186"/>
      <c r="M16" s="1187"/>
      <c r="N16" s="7"/>
      <c r="O16" s="7"/>
      <c r="P16" s="7"/>
      <c r="Q16" s="1188"/>
      <c r="R16" s="1186"/>
      <c r="S16" s="1186"/>
      <c r="T16" s="1186"/>
      <c r="U16" s="1186"/>
      <c r="V16" s="1186"/>
      <c r="W16" s="1186"/>
      <c r="X16" s="1186"/>
      <c r="Y16" s="1186"/>
      <c r="Z16" s="1187"/>
      <c r="AA16" s="7"/>
      <c r="AB16" s="172"/>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row>
    <row r="17" spans="2:120" ht="14.45" customHeight="1">
      <c r="B17" s="149"/>
      <c r="D17" s="1188"/>
      <c r="E17" s="1186"/>
      <c r="F17" s="1186"/>
      <c r="G17" s="1186"/>
      <c r="H17" s="1186"/>
      <c r="I17" s="1186"/>
      <c r="J17" s="1186"/>
      <c r="K17" s="1186"/>
      <c r="L17" s="1186"/>
      <c r="M17" s="1187"/>
      <c r="N17" s="7"/>
      <c r="O17" s="7"/>
      <c r="P17" s="7"/>
      <c r="Q17" s="1188"/>
      <c r="R17" s="1186"/>
      <c r="S17" s="1186"/>
      <c r="T17" s="1186"/>
      <c r="U17" s="1186"/>
      <c r="V17" s="1186"/>
      <c r="W17" s="1186"/>
      <c r="X17" s="1186"/>
      <c r="Y17" s="1186"/>
      <c r="Z17" s="1187"/>
      <c r="AA17" s="7"/>
      <c r="AB17" s="172"/>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row>
    <row r="18" spans="2:120" ht="14.45" customHeight="1">
      <c r="B18" s="149"/>
      <c r="D18" s="1188"/>
      <c r="E18" s="1186"/>
      <c r="F18" s="1186"/>
      <c r="G18" s="1186"/>
      <c r="H18" s="1186"/>
      <c r="I18" s="1186"/>
      <c r="J18" s="1186"/>
      <c r="K18" s="1186"/>
      <c r="L18" s="1186"/>
      <c r="M18" s="1187"/>
      <c r="N18" s="7"/>
      <c r="O18" s="7"/>
      <c r="P18" s="7"/>
      <c r="Q18" s="1188"/>
      <c r="R18" s="1186"/>
      <c r="S18" s="1186"/>
      <c r="T18" s="1186"/>
      <c r="U18" s="1186"/>
      <c r="V18" s="1186"/>
      <c r="W18" s="1186"/>
      <c r="X18" s="1186"/>
      <c r="Y18" s="1186"/>
      <c r="Z18" s="1187"/>
      <c r="AA18" s="7"/>
      <c r="AB18" s="172"/>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row>
    <row r="19" spans="2:120" ht="14.45" customHeight="1" thickBot="1">
      <c r="B19" s="149"/>
      <c r="D19" s="1189"/>
      <c r="E19" s="1190"/>
      <c r="F19" s="1190"/>
      <c r="G19" s="1190"/>
      <c r="H19" s="1190"/>
      <c r="I19" s="1190"/>
      <c r="J19" s="1190"/>
      <c r="K19" s="1190"/>
      <c r="L19" s="1190"/>
      <c r="M19" s="1191"/>
      <c r="N19" s="7"/>
      <c r="O19" s="7"/>
      <c r="P19" s="7"/>
      <c r="Q19" s="1189"/>
      <c r="R19" s="1190"/>
      <c r="S19" s="1190"/>
      <c r="T19" s="1190"/>
      <c r="U19" s="1190"/>
      <c r="V19" s="1190"/>
      <c r="W19" s="1190"/>
      <c r="X19" s="1190"/>
      <c r="Y19" s="1190"/>
      <c r="Z19" s="1191"/>
      <c r="AA19" s="7"/>
      <c r="AB19" s="172"/>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row>
    <row r="20" spans="2:120" ht="14.45" customHeight="1">
      <c r="B20" s="149"/>
      <c r="D20" s="174"/>
      <c r="E20" s="174"/>
      <c r="F20" s="174"/>
      <c r="G20" s="174"/>
      <c r="H20" s="174"/>
      <c r="I20" s="174"/>
      <c r="J20" s="174"/>
      <c r="K20" s="174"/>
      <c r="L20" s="174"/>
      <c r="M20" s="174"/>
      <c r="N20" s="7"/>
      <c r="O20" s="7"/>
      <c r="P20" s="7"/>
      <c r="Q20" s="7"/>
      <c r="R20" s="7"/>
      <c r="S20" s="7"/>
      <c r="T20" s="7"/>
      <c r="U20" s="7"/>
      <c r="V20" s="7"/>
      <c r="W20" s="7"/>
      <c r="X20" s="7"/>
      <c r="Y20" s="7"/>
      <c r="Z20" s="7"/>
      <c r="AA20" s="7"/>
      <c r="AB20" s="172"/>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row>
    <row r="21" spans="2:120" ht="14.45" customHeight="1">
      <c r="B21" s="149"/>
      <c r="D21" s="174"/>
      <c r="E21" s="174"/>
      <c r="F21" s="174"/>
      <c r="G21" s="174"/>
      <c r="H21" s="174"/>
      <c r="I21" s="174"/>
      <c r="J21" s="174"/>
      <c r="K21" s="174"/>
      <c r="L21" s="174"/>
      <c r="M21" s="174"/>
      <c r="N21" s="7"/>
      <c r="O21" s="7"/>
      <c r="P21" s="7"/>
      <c r="Q21" s="7"/>
      <c r="R21" s="7"/>
      <c r="S21" s="7"/>
      <c r="T21" s="7"/>
      <c r="U21" s="7"/>
      <c r="V21" s="7"/>
      <c r="W21" s="7"/>
      <c r="X21" s="7"/>
      <c r="Y21" s="7"/>
      <c r="Z21" s="7"/>
      <c r="AA21" s="7"/>
      <c r="AB21" s="172"/>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row>
    <row r="22" spans="2:120" ht="14.45" customHeight="1">
      <c r="B22" s="149"/>
      <c r="D22" s="1202" t="s">
        <v>517</v>
      </c>
      <c r="E22" s="1202"/>
      <c r="F22" s="1202"/>
      <c r="G22" s="1202"/>
      <c r="H22" s="1202"/>
      <c r="I22" s="1202"/>
      <c r="J22" s="1202"/>
      <c r="K22" s="1202"/>
      <c r="L22" s="1202"/>
      <c r="M22" s="1202"/>
      <c r="N22" s="7"/>
      <c r="O22" s="7"/>
      <c r="P22" s="7"/>
      <c r="Q22" s="1202" t="s">
        <v>518</v>
      </c>
      <c r="R22" s="1202"/>
      <c r="S22" s="1202"/>
      <c r="T22" s="1202"/>
      <c r="U22" s="1202"/>
      <c r="V22" s="1202"/>
      <c r="W22" s="1202"/>
      <c r="X22" s="1202"/>
      <c r="Y22" s="1202"/>
      <c r="Z22" s="1202"/>
      <c r="AA22" s="7"/>
      <c r="AB22" s="172"/>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row>
    <row r="23" spans="2:120" ht="14.45" customHeight="1">
      <c r="B23" s="149"/>
      <c r="D23" s="942" t="s">
        <v>519</v>
      </c>
      <c r="E23" s="1186"/>
      <c r="F23" s="1186"/>
      <c r="G23" s="1186"/>
      <c r="H23" s="1186"/>
      <c r="I23" s="1186"/>
      <c r="J23" s="1186"/>
      <c r="K23" s="1186"/>
      <c r="L23" s="1186"/>
      <c r="M23" s="1187"/>
      <c r="N23" s="7"/>
      <c r="O23" s="7"/>
      <c r="P23" s="7"/>
      <c r="Q23" s="1192" t="s">
        <v>520</v>
      </c>
      <c r="R23" s="1193"/>
      <c r="S23" s="1193"/>
      <c r="T23" s="1193"/>
      <c r="U23" s="1193"/>
      <c r="V23" s="1193"/>
      <c r="W23" s="1193"/>
      <c r="X23" s="1193"/>
      <c r="Y23" s="1193"/>
      <c r="Z23" s="1194"/>
      <c r="AA23" s="7"/>
      <c r="AB23" s="172"/>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row>
    <row r="24" spans="2:120" ht="14.45" customHeight="1">
      <c r="B24" s="149"/>
      <c r="D24" s="1188"/>
      <c r="E24" s="1186"/>
      <c r="F24" s="1186"/>
      <c r="G24" s="1186"/>
      <c r="H24" s="1186"/>
      <c r="I24" s="1186"/>
      <c r="J24" s="1186"/>
      <c r="K24" s="1186"/>
      <c r="L24" s="1186"/>
      <c r="M24" s="1187"/>
      <c r="N24" s="7"/>
      <c r="O24" s="7"/>
      <c r="P24" s="7"/>
      <c r="Q24" s="1192"/>
      <c r="R24" s="1193"/>
      <c r="S24" s="1193"/>
      <c r="T24" s="1193"/>
      <c r="U24" s="1193"/>
      <c r="V24" s="1193"/>
      <c r="W24" s="1193"/>
      <c r="X24" s="1193"/>
      <c r="Y24" s="1193"/>
      <c r="Z24" s="1194"/>
      <c r="AA24" s="7"/>
      <c r="AB24" s="172"/>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row>
    <row r="25" spans="2:120" ht="14.45" customHeight="1">
      <c r="B25" s="149"/>
      <c r="D25" s="1188"/>
      <c r="E25" s="1186"/>
      <c r="F25" s="1186"/>
      <c r="G25" s="1186"/>
      <c r="H25" s="1186"/>
      <c r="I25" s="1186"/>
      <c r="J25" s="1186"/>
      <c r="K25" s="1186"/>
      <c r="L25" s="1186"/>
      <c r="M25" s="1187"/>
      <c r="N25" s="7"/>
      <c r="O25" s="7"/>
      <c r="P25" s="7"/>
      <c r="Q25" s="1192"/>
      <c r="R25" s="1193"/>
      <c r="S25" s="1193"/>
      <c r="T25" s="1193"/>
      <c r="U25" s="1193"/>
      <c r="V25" s="1193"/>
      <c r="W25" s="1193"/>
      <c r="X25" s="1193"/>
      <c r="Y25" s="1193"/>
      <c r="Z25" s="1194"/>
      <c r="AA25" s="7"/>
      <c r="AB25" s="172"/>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row>
    <row r="26" spans="2:120" ht="14.45" customHeight="1">
      <c r="B26" s="149"/>
      <c r="D26" s="1188"/>
      <c r="E26" s="1186"/>
      <c r="F26" s="1186"/>
      <c r="G26" s="1186"/>
      <c r="H26" s="1186"/>
      <c r="I26" s="1186"/>
      <c r="J26" s="1186"/>
      <c r="K26" s="1186"/>
      <c r="L26" s="1186"/>
      <c r="M26" s="1187"/>
      <c r="N26" s="7"/>
      <c r="O26" s="7"/>
      <c r="P26" s="7"/>
      <c r="Q26" s="1192"/>
      <c r="R26" s="1193"/>
      <c r="S26" s="1193"/>
      <c r="T26" s="1193"/>
      <c r="U26" s="1193"/>
      <c r="V26" s="1193"/>
      <c r="W26" s="1193"/>
      <c r="X26" s="1193"/>
      <c r="Y26" s="1193"/>
      <c r="Z26" s="1194"/>
      <c r="AA26" s="7"/>
      <c r="AB26" s="172"/>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row>
    <row r="27" spans="2:120" ht="14.45" customHeight="1">
      <c r="B27" s="149"/>
      <c r="D27" s="1188"/>
      <c r="E27" s="1186"/>
      <c r="F27" s="1186"/>
      <c r="G27" s="1186"/>
      <c r="H27" s="1186"/>
      <c r="I27" s="1186"/>
      <c r="J27" s="1186"/>
      <c r="K27" s="1186"/>
      <c r="L27" s="1186"/>
      <c r="M27" s="1187"/>
      <c r="N27" s="7"/>
      <c r="O27" s="7"/>
      <c r="P27" s="7"/>
      <c r="Q27" s="1192"/>
      <c r="R27" s="1193"/>
      <c r="S27" s="1193"/>
      <c r="T27" s="1193"/>
      <c r="U27" s="1193"/>
      <c r="V27" s="1193"/>
      <c r="W27" s="1193"/>
      <c r="X27" s="1193"/>
      <c r="Y27" s="1193"/>
      <c r="Z27" s="1194"/>
      <c r="AA27" s="7"/>
      <c r="AB27" s="172"/>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row>
    <row r="28" spans="2:120" ht="14.45" customHeight="1">
      <c r="B28" s="149"/>
      <c r="D28" s="1188"/>
      <c r="E28" s="1186"/>
      <c r="F28" s="1186"/>
      <c r="G28" s="1186"/>
      <c r="H28" s="1186"/>
      <c r="I28" s="1186"/>
      <c r="J28" s="1186"/>
      <c r="K28" s="1186"/>
      <c r="L28" s="1186"/>
      <c r="M28" s="1187"/>
      <c r="N28" s="7"/>
      <c r="O28" s="7"/>
      <c r="P28" s="7"/>
      <c r="Q28" s="1192"/>
      <c r="R28" s="1193"/>
      <c r="S28" s="1193"/>
      <c r="T28" s="1193"/>
      <c r="U28" s="1193"/>
      <c r="V28" s="1193"/>
      <c r="W28" s="1193"/>
      <c r="X28" s="1193"/>
      <c r="Y28" s="1193"/>
      <c r="Z28" s="1194"/>
      <c r="AA28" s="7"/>
      <c r="AB28" s="172"/>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row>
    <row r="29" spans="2:120" ht="14.45" customHeight="1">
      <c r="B29" s="149"/>
      <c r="D29" s="1188"/>
      <c r="E29" s="1186"/>
      <c r="F29" s="1186"/>
      <c r="G29" s="1186"/>
      <c r="H29" s="1186"/>
      <c r="I29" s="1186"/>
      <c r="J29" s="1186"/>
      <c r="K29" s="1186"/>
      <c r="L29" s="1186"/>
      <c r="M29" s="1187"/>
      <c r="N29" s="7"/>
      <c r="O29" s="7"/>
      <c r="P29" s="7"/>
      <c r="Q29" s="1192"/>
      <c r="R29" s="1193"/>
      <c r="S29" s="1193"/>
      <c r="T29" s="1193"/>
      <c r="U29" s="1193"/>
      <c r="V29" s="1193"/>
      <c r="W29" s="1193"/>
      <c r="X29" s="1193"/>
      <c r="Y29" s="1193"/>
      <c r="Z29" s="1194"/>
      <c r="AA29" s="7"/>
      <c r="AB29" s="172"/>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row>
    <row r="30" spans="2:120" ht="14.45" customHeight="1">
      <c r="B30" s="149"/>
      <c r="D30" s="1188"/>
      <c r="E30" s="1186"/>
      <c r="F30" s="1186"/>
      <c r="G30" s="1186"/>
      <c r="H30" s="1186"/>
      <c r="I30" s="1186"/>
      <c r="J30" s="1186"/>
      <c r="K30" s="1186"/>
      <c r="L30" s="1186"/>
      <c r="M30" s="1187"/>
      <c r="N30" s="7"/>
      <c r="O30" s="7"/>
      <c r="P30" s="7"/>
      <c r="Q30" s="1192"/>
      <c r="R30" s="1193"/>
      <c r="S30" s="1193"/>
      <c r="T30" s="1193"/>
      <c r="U30" s="1193"/>
      <c r="V30" s="1193"/>
      <c r="W30" s="1193"/>
      <c r="X30" s="1193"/>
      <c r="Y30" s="1193"/>
      <c r="Z30" s="1194"/>
      <c r="AA30" s="7"/>
      <c r="AB30" s="172"/>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row>
    <row r="31" spans="2:120" ht="14.45" customHeight="1">
      <c r="B31" s="149"/>
      <c r="D31" s="1188"/>
      <c r="E31" s="1186"/>
      <c r="F31" s="1186"/>
      <c r="G31" s="1186"/>
      <c r="H31" s="1186"/>
      <c r="I31" s="1186"/>
      <c r="J31" s="1186"/>
      <c r="K31" s="1186"/>
      <c r="L31" s="1186"/>
      <c r="M31" s="1187"/>
      <c r="N31" s="7"/>
      <c r="O31" s="7"/>
      <c r="P31" s="7"/>
      <c r="Q31" s="1192"/>
      <c r="R31" s="1193"/>
      <c r="S31" s="1193"/>
      <c r="T31" s="1193"/>
      <c r="U31" s="1193"/>
      <c r="V31" s="1193"/>
      <c r="W31" s="1193"/>
      <c r="X31" s="1193"/>
      <c r="Y31" s="1193"/>
      <c r="Z31" s="1194"/>
      <c r="AA31" s="7"/>
      <c r="AB31" s="172"/>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row>
    <row r="32" spans="2:120" ht="14.45" customHeight="1">
      <c r="B32" s="149"/>
      <c r="D32" s="1188"/>
      <c r="E32" s="1186"/>
      <c r="F32" s="1186"/>
      <c r="G32" s="1186"/>
      <c r="H32" s="1186"/>
      <c r="I32" s="1186"/>
      <c r="J32" s="1186"/>
      <c r="K32" s="1186"/>
      <c r="L32" s="1186"/>
      <c r="M32" s="1187"/>
      <c r="N32" s="7"/>
      <c r="O32" s="7"/>
      <c r="P32" s="7"/>
      <c r="Q32" s="1192"/>
      <c r="R32" s="1193"/>
      <c r="S32" s="1193"/>
      <c r="T32" s="1193"/>
      <c r="U32" s="1193"/>
      <c r="V32" s="1193"/>
      <c r="W32" s="1193"/>
      <c r="X32" s="1193"/>
      <c r="Y32" s="1193"/>
      <c r="Z32" s="1194"/>
      <c r="AA32" s="7"/>
      <c r="AB32" s="172"/>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row>
    <row r="33" spans="2:115" ht="14.45" customHeight="1" thickBot="1">
      <c r="B33" s="149"/>
      <c r="D33" s="1189"/>
      <c r="E33" s="1190"/>
      <c r="F33" s="1190"/>
      <c r="G33" s="1190"/>
      <c r="H33" s="1190"/>
      <c r="I33" s="1190"/>
      <c r="J33" s="1190"/>
      <c r="K33" s="1190"/>
      <c r="L33" s="1190"/>
      <c r="M33" s="1191"/>
      <c r="N33" s="7"/>
      <c r="O33" s="7"/>
      <c r="P33" s="7"/>
      <c r="Q33" s="1195"/>
      <c r="R33" s="1196"/>
      <c r="S33" s="1196"/>
      <c r="T33" s="1196"/>
      <c r="U33" s="1196"/>
      <c r="V33" s="1196"/>
      <c r="W33" s="1196"/>
      <c r="X33" s="1196"/>
      <c r="Y33" s="1196"/>
      <c r="Z33" s="1197"/>
      <c r="AA33" s="7"/>
      <c r="AB33" s="172"/>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row>
    <row r="34" spans="2:115" ht="14.45" customHeight="1" thickBot="1">
      <c r="B34" s="150"/>
      <c r="C34" s="151"/>
      <c r="D34" s="151"/>
      <c r="E34" s="151"/>
      <c r="F34" s="151"/>
      <c r="G34" s="151"/>
      <c r="H34" s="151"/>
      <c r="I34" s="151"/>
      <c r="J34" s="151"/>
      <c r="K34" s="151"/>
      <c r="L34" s="151"/>
      <c r="M34" s="151"/>
      <c r="N34" s="151"/>
      <c r="O34" s="151"/>
      <c r="P34" s="151"/>
      <c r="Q34" s="151"/>
      <c r="R34" s="151"/>
      <c r="S34" s="151"/>
      <c r="T34" s="151"/>
      <c r="U34" s="151"/>
      <c r="V34" s="151"/>
      <c r="W34" s="151"/>
      <c r="X34" s="175"/>
      <c r="Y34" s="175"/>
      <c r="Z34" s="175"/>
      <c r="AA34" s="175"/>
      <c r="AB34" s="17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row>
    <row r="35" spans="2:115" ht="14.45" customHeight="1">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row>
    <row r="36" spans="2:115" ht="14.45" customHeight="1">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row>
    <row r="37" spans="2:115" ht="14.45" customHeight="1">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row>
    <row r="38" spans="2:115" ht="14.45" customHeight="1">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row>
    <row r="39" spans="2:115" ht="14.45" customHeight="1">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row>
    <row r="40" spans="2:115" ht="14.45" customHeight="1">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row>
    <row r="41" spans="2:115" ht="14.45" customHeight="1">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row>
    <row r="42" spans="2:115" ht="14.45" customHeight="1">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row>
    <row r="43" spans="2:115" ht="14.45" customHeight="1">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row>
    <row r="44" spans="2:115" ht="14.45" customHeight="1">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row>
    <row r="45" spans="2:115" ht="14.45" customHeight="1">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row>
    <row r="46" spans="2:115" ht="14.45" customHeight="1">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row>
    <row r="47" spans="2:115" ht="14.45" customHeight="1">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row>
    <row r="48" spans="2:115" ht="14.45" customHeight="1">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row>
    <row r="49" spans="12:115" ht="14.45" customHeight="1">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row>
    <row r="50" spans="12:115" ht="14.45" customHeight="1">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row>
    <row r="51" spans="12:115" ht="14.45" customHeight="1">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row>
    <row r="52" spans="12:115" ht="14.45" customHeight="1">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row>
    <row r="53" spans="12:115" ht="14.45" customHeight="1">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row>
    <row r="54" spans="12:115" ht="14.45" customHeight="1">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row>
    <row r="55" spans="12:115" ht="14.45" customHeight="1">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row>
    <row r="56" spans="12:115" ht="14.45" customHeight="1">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row>
    <row r="57" spans="12:115" ht="14.45" customHeight="1">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row>
    <row r="58" spans="12:115" ht="14.45" customHeight="1">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row>
    <row r="59" spans="12:115" ht="14.45" customHeight="1">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row>
    <row r="60" spans="12:115" ht="14.45" customHeight="1">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row>
    <row r="61" spans="12:115" ht="14.45" customHeight="1">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row>
    <row r="62" spans="12:115" ht="14.45" customHeight="1">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row>
    <row r="63" spans="12:115" ht="14.45" customHeight="1">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row>
    <row r="64" spans="12:115" ht="14.45" customHeight="1">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row>
    <row r="65" spans="12:115" ht="14.45" customHeight="1">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row>
    <row r="66" spans="12:115" ht="14.45" customHeight="1">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row>
    <row r="67" spans="12:115" ht="14.45" customHeight="1">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row>
    <row r="68" spans="12:115" ht="14.45" customHeight="1">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row>
    <row r="69" spans="12:115" ht="14.45" customHeight="1">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row>
    <row r="70" spans="12:115" ht="14.45" customHeight="1">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row>
    <row r="71" spans="12:115" ht="14.45" customHeight="1">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row>
    <row r="72" spans="12:115" ht="14.45" customHeight="1">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row>
    <row r="73" spans="12:115" ht="14.45" customHeight="1">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row>
    <row r="74" spans="12:115" ht="14.45" customHeight="1">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row>
    <row r="75" spans="12:115" ht="14.45" customHeight="1">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row>
    <row r="76" spans="12:115" ht="14.45" customHeight="1">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row>
    <row r="77" spans="12:115" ht="14.45" customHeight="1">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row>
    <row r="78" spans="12:115" ht="14.45" customHeight="1">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row>
    <row r="79" spans="12:115" ht="14.45" customHeight="1">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row>
    <row r="80" spans="12:115" ht="14.45" customHeight="1">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row>
    <row r="81" spans="12:115" ht="14.45" customHeight="1">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row>
    <row r="82" spans="12:115" ht="14.45" customHeight="1">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row>
    <row r="83" spans="12:115" ht="14.45" customHeight="1">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row>
    <row r="84" spans="12:115" ht="14.45" customHeight="1">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row>
    <row r="85" spans="12:115" ht="14.45" customHeight="1">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row>
    <row r="86" spans="12:115" ht="14.45" customHeight="1">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row>
    <row r="87" spans="12:115" ht="14.45" customHeight="1">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row>
    <row r="88" spans="12:115" ht="14.45" customHeight="1">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row>
    <row r="89" spans="12:115" ht="14.45" customHeight="1">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row>
    <row r="90" spans="12:115" ht="14.45" customHeight="1">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row>
    <row r="91" spans="12:115" ht="14.45" customHeight="1">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row>
    <row r="92" spans="12:115" ht="14.45" customHeight="1">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row>
    <row r="93" spans="12:115" ht="14.45" customHeight="1">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row>
    <row r="94" spans="12:115" ht="14.45" customHeight="1">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row>
    <row r="95" spans="12:115" ht="14.45" customHeight="1">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row>
    <row r="96" spans="12:115" ht="14.45" customHeight="1">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row>
    <row r="97" spans="12:115" ht="14.45" customHeight="1">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row>
    <row r="98" spans="12:115" ht="14.45" customHeight="1">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row>
    <row r="99" spans="12:115" ht="14.45" customHeight="1">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row>
    <row r="100" spans="12:115" ht="14.45" customHeight="1">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row>
    <row r="101" spans="12:115" ht="14.45" customHeight="1">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row>
    <row r="102" spans="12:115" ht="14.45" customHeight="1">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row>
    <row r="103" spans="12:115" ht="14.45" customHeight="1">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row>
    <row r="104" spans="12:115" ht="14.45" customHeight="1">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row>
    <row r="105" spans="12:115" ht="14.45" customHeight="1">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row>
    <row r="106" spans="12:115" ht="14.45" customHeight="1">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row>
    <row r="107" spans="12:115" ht="14.45" customHeight="1">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row>
    <row r="108" spans="12:115" ht="14.45" customHeight="1">
      <c r="L108" s="7"/>
      <c r="M108" s="7"/>
    </row>
    <row r="109" spans="12:115" ht="14.45" customHeight="1">
      <c r="L109" s="7"/>
      <c r="M109" s="7"/>
    </row>
    <row r="110" spans="12:115" ht="14.45" customHeight="1">
      <c r="L110" s="7"/>
      <c r="M110" s="7"/>
    </row>
    <row r="111" spans="12:115" ht="14.45" customHeight="1">
      <c r="L111" s="7"/>
      <c r="M111" s="7"/>
    </row>
    <row r="112" spans="12:115" ht="14.45" customHeight="1">
      <c r="L112" s="7"/>
      <c r="M112" s="7"/>
    </row>
    <row r="113" spans="12:13" ht="14.45" customHeight="1">
      <c r="L113" s="7"/>
      <c r="M113" s="7"/>
    </row>
    <row r="114" spans="12:13" ht="14.45" customHeight="1">
      <c r="L114" s="7"/>
      <c r="M114" s="7"/>
    </row>
    <row r="115" spans="12:13" ht="14.45" customHeight="1">
      <c r="L115" s="7"/>
      <c r="M115" s="7"/>
    </row>
    <row r="116" spans="12:13" ht="14.45" customHeight="1">
      <c r="L116" s="7"/>
      <c r="M116" s="7"/>
    </row>
    <row r="117" spans="12:13" ht="14.45" customHeight="1">
      <c r="L117" s="7"/>
      <c r="M117" s="7"/>
    </row>
    <row r="118" spans="12:13" ht="14.45" customHeight="1">
      <c r="L118" s="7"/>
      <c r="M118" s="7"/>
    </row>
    <row r="119" spans="12:13" ht="14.45" customHeight="1">
      <c r="L119" s="7"/>
      <c r="M119" s="7"/>
    </row>
    <row r="120" spans="12:13" ht="14.45" customHeight="1">
      <c r="L120" s="7"/>
      <c r="M120" s="7"/>
    </row>
    <row r="121" spans="12:13" ht="14.45" customHeight="1">
      <c r="L121" s="7"/>
      <c r="M121" s="7"/>
    </row>
    <row r="122" spans="12:13" ht="14.45" customHeight="1">
      <c r="L122" s="7"/>
      <c r="M122" s="7"/>
    </row>
    <row r="123" spans="12:13" ht="14.45" customHeight="1">
      <c r="L123" s="7"/>
      <c r="M123" s="7"/>
    </row>
    <row r="124" spans="12:13" ht="14.45" customHeight="1">
      <c r="L124" s="7"/>
      <c r="M124" s="7"/>
    </row>
    <row r="125" spans="12:13" ht="14.45" customHeight="1">
      <c r="L125" s="7"/>
      <c r="M125" s="7"/>
    </row>
    <row r="126" spans="12:13" ht="14.45" customHeight="1">
      <c r="L126" s="7"/>
      <c r="M126" s="7"/>
    </row>
    <row r="127" spans="12:13" ht="14.45" customHeight="1">
      <c r="L127" s="7"/>
      <c r="M127" s="7"/>
    </row>
    <row r="128" spans="12:13" ht="14.45" customHeight="1">
      <c r="L128" s="7"/>
      <c r="M128" s="7"/>
    </row>
    <row r="129" spans="12:13" ht="14.45" customHeight="1">
      <c r="L129" s="7"/>
      <c r="M129" s="7"/>
    </row>
    <row r="130" spans="12:13" ht="14.45" customHeight="1">
      <c r="L130" s="7"/>
      <c r="M130" s="7"/>
    </row>
    <row r="131" spans="12:13" ht="14.45" customHeight="1">
      <c r="L131" s="7"/>
      <c r="M131" s="7"/>
    </row>
    <row r="132" spans="12:13" ht="14.45" customHeight="1">
      <c r="L132" s="7"/>
      <c r="M132" s="7"/>
    </row>
    <row r="133" spans="12:13" ht="14.45" customHeight="1">
      <c r="L133" s="7"/>
      <c r="M133" s="7"/>
    </row>
    <row r="134" spans="12:13" ht="14.45" customHeight="1">
      <c r="L134" s="7"/>
      <c r="M134" s="7"/>
    </row>
    <row r="135" spans="12:13" ht="14.45" customHeight="1">
      <c r="L135" s="7"/>
      <c r="M135" s="7"/>
    </row>
    <row r="136" spans="12:13" ht="14.45" customHeight="1">
      <c r="L136" s="7"/>
      <c r="M136" s="7"/>
    </row>
    <row r="137" spans="12:13" ht="14.45" customHeight="1">
      <c r="L137" s="7"/>
      <c r="M137" s="7"/>
    </row>
    <row r="138" spans="12:13" ht="14.45" customHeight="1">
      <c r="L138" s="7"/>
      <c r="M138" s="7"/>
    </row>
    <row r="139" spans="12:13" ht="14.45" customHeight="1">
      <c r="L139" s="7"/>
      <c r="M139" s="7"/>
    </row>
    <row r="140" spans="12:13" ht="14.45" customHeight="1">
      <c r="L140" s="7"/>
      <c r="M140" s="7"/>
    </row>
    <row r="141" spans="12:13" ht="14.45" customHeight="1">
      <c r="L141" s="7"/>
      <c r="M141" s="7"/>
    </row>
    <row r="142" spans="12:13" ht="14.45" customHeight="1">
      <c r="L142" s="7"/>
      <c r="M142" s="7"/>
    </row>
    <row r="143" spans="12:13" ht="14.45" customHeight="1">
      <c r="L143" s="7"/>
      <c r="M143" s="7"/>
    </row>
    <row r="144" spans="12:13" ht="14.45" customHeight="1">
      <c r="L144" s="7"/>
      <c r="M144" s="7"/>
    </row>
    <row r="145" spans="12:13" ht="14.45" customHeight="1">
      <c r="L145" s="7"/>
      <c r="M145" s="7"/>
    </row>
    <row r="146" spans="12:13" ht="14.45" customHeight="1">
      <c r="L146" s="7"/>
      <c r="M146" s="7"/>
    </row>
    <row r="147" spans="12:13" ht="14.45" customHeight="1">
      <c r="L147" s="7"/>
      <c r="M147" s="7"/>
    </row>
    <row r="148" spans="12:13" ht="14.45" customHeight="1">
      <c r="L148" s="7"/>
      <c r="M148" s="7"/>
    </row>
    <row r="149" spans="12:13" ht="14.45" customHeight="1">
      <c r="L149" s="7"/>
      <c r="M149" s="7"/>
    </row>
    <row r="150" spans="12:13" ht="14.45" customHeight="1">
      <c r="L150" s="7"/>
      <c r="M150" s="7"/>
    </row>
    <row r="151" spans="12:13" ht="14.45" customHeight="1">
      <c r="L151" s="7"/>
      <c r="M151" s="7"/>
    </row>
    <row r="152" spans="12:13" ht="14.45" customHeight="1">
      <c r="L152" s="7"/>
      <c r="M152" s="7"/>
    </row>
    <row r="153" spans="12:13" ht="14.45" customHeight="1">
      <c r="L153" s="7"/>
      <c r="M153" s="7"/>
    </row>
    <row r="154" spans="12:13" ht="14.45" customHeight="1">
      <c r="L154" s="7"/>
      <c r="M154" s="7"/>
    </row>
    <row r="155" spans="12:13" ht="14.45" customHeight="1">
      <c r="L155" s="7"/>
      <c r="M155" s="7"/>
    </row>
    <row r="156" spans="12:13" ht="14.45" customHeight="1">
      <c r="L156" s="7"/>
      <c r="M156" s="7"/>
    </row>
    <row r="157" spans="12:13" ht="14.45" customHeight="1">
      <c r="L157" s="7"/>
      <c r="M157" s="7"/>
    </row>
    <row r="158" spans="12:13" ht="14.45" customHeight="1">
      <c r="L158" s="7"/>
      <c r="M158" s="7"/>
    </row>
    <row r="159" spans="12:13" ht="14.45" customHeight="1">
      <c r="L159" s="7"/>
      <c r="M159" s="7"/>
    </row>
    <row r="160" spans="12:13" ht="14.45" customHeight="1">
      <c r="L160" s="7"/>
      <c r="M160" s="7"/>
    </row>
    <row r="161" spans="12:13" ht="14.45" customHeight="1">
      <c r="L161" s="7"/>
      <c r="M161" s="7"/>
    </row>
    <row r="162" spans="12:13" ht="14.45" customHeight="1">
      <c r="L162" s="7"/>
      <c r="M162" s="7"/>
    </row>
    <row r="163" spans="12:13" ht="14.45" customHeight="1">
      <c r="L163" s="7"/>
      <c r="M163" s="7"/>
    </row>
    <row r="164" spans="12:13" ht="14.45" customHeight="1">
      <c r="L164" s="7"/>
      <c r="M164" s="7"/>
    </row>
    <row r="165" spans="12:13" ht="14.45" customHeight="1">
      <c r="L165" s="7"/>
      <c r="M165" s="7"/>
    </row>
    <row r="166" spans="12:13" ht="14.45" customHeight="1">
      <c r="L166" s="7"/>
      <c r="M166" s="7"/>
    </row>
    <row r="167" spans="12:13" ht="14.45" customHeight="1">
      <c r="L167" s="7"/>
      <c r="M167" s="7"/>
    </row>
    <row r="168" spans="12:13" ht="14.45" customHeight="1">
      <c r="L168" s="7"/>
      <c r="M168" s="7"/>
    </row>
    <row r="169" spans="12:13" ht="14.45" customHeight="1">
      <c r="L169" s="7"/>
      <c r="M169" s="7"/>
    </row>
    <row r="170" spans="12:13" ht="14.45" customHeight="1">
      <c r="L170" s="7"/>
      <c r="M170" s="7"/>
    </row>
    <row r="171" spans="12:13" ht="14.45" customHeight="1">
      <c r="L171" s="7"/>
      <c r="M171" s="7"/>
    </row>
    <row r="172" spans="12:13" ht="14.45" customHeight="1">
      <c r="L172" s="7"/>
      <c r="M172" s="7"/>
    </row>
    <row r="173" spans="12:13" ht="14.45" customHeight="1">
      <c r="L173" s="7"/>
      <c r="M173" s="7"/>
    </row>
    <row r="174" spans="12:13" ht="14.45" customHeight="1">
      <c r="L174" s="7"/>
      <c r="M174" s="7"/>
    </row>
    <row r="175" spans="12:13" ht="14.45" customHeight="1">
      <c r="L175" s="7"/>
      <c r="M175" s="7"/>
    </row>
    <row r="176" spans="12:13" ht="14.45" customHeight="1">
      <c r="L176" s="7"/>
      <c r="M176" s="7"/>
    </row>
    <row r="177" spans="12:13" ht="14.45" customHeight="1">
      <c r="L177" s="7"/>
      <c r="M177" s="7"/>
    </row>
  </sheetData>
  <sheetProtection sheet="1" objects="1" scenarios="1"/>
  <mergeCells count="10">
    <mergeCell ref="D23:M33"/>
    <mergeCell ref="Q23:Z33"/>
    <mergeCell ref="B2:AB2"/>
    <mergeCell ref="B3:AB7"/>
    <mergeCell ref="D9:M9"/>
    <mergeCell ref="D10:M19"/>
    <mergeCell ref="D22:M22"/>
    <mergeCell ref="Q9:Z9"/>
    <mergeCell ref="Q22:Z22"/>
    <mergeCell ref="Q10:Z1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F947-2B4C-4D62-8E76-5F3BD8C40E5E}">
  <sheetPr codeName="Sheet92UpdateCode">
    <tabColor theme="9" tint="0.39997558519241921"/>
  </sheetPr>
  <dimension ref="B2:K73"/>
  <sheetViews>
    <sheetView topLeftCell="A10" zoomScale="90" zoomScaleNormal="90" workbookViewId="0">
      <selection activeCell="G34" sqref="G34"/>
    </sheetView>
  </sheetViews>
  <sheetFormatPr defaultColWidth="8.5703125" defaultRowHeight="15"/>
  <cols>
    <col min="1" max="1" width="4.5703125" customWidth="1"/>
    <col min="2" max="2" width="9" customWidth="1"/>
  </cols>
  <sheetData>
    <row r="2" spans="2:8">
      <c r="B2" s="3" t="s">
        <v>521</v>
      </c>
    </row>
    <row r="3" spans="2:8">
      <c r="B3" t="s">
        <v>522</v>
      </c>
    </row>
    <row r="4" spans="2:8">
      <c r="B4" t="s">
        <v>523</v>
      </c>
    </row>
    <row r="5" spans="2:8">
      <c r="B5" t="s">
        <v>524</v>
      </c>
    </row>
    <row r="6" spans="2:8">
      <c r="B6" t="s">
        <v>77</v>
      </c>
    </row>
    <row r="9" spans="2:8">
      <c r="B9" s="3" t="s">
        <v>525</v>
      </c>
      <c r="C9" s="3" t="s">
        <v>526</v>
      </c>
    </row>
    <row r="10" spans="2:8">
      <c r="B10" t="s">
        <v>527</v>
      </c>
      <c r="C10" t="s">
        <v>44</v>
      </c>
    </row>
    <row r="11" spans="2:8">
      <c r="B11" t="s">
        <v>133</v>
      </c>
      <c r="C11" t="s">
        <v>44</v>
      </c>
    </row>
    <row r="12" spans="2:8">
      <c r="B12" t="s">
        <v>528</v>
      </c>
      <c r="C12" t="s">
        <v>44</v>
      </c>
    </row>
    <row r="13" spans="2:8">
      <c r="B13" t="s">
        <v>529</v>
      </c>
      <c r="C13" t="s">
        <v>44</v>
      </c>
    </row>
    <row r="14" spans="2:8">
      <c r="B14" t="s">
        <v>530</v>
      </c>
      <c r="C14" t="s">
        <v>285</v>
      </c>
      <c r="H14" s="16"/>
    </row>
    <row r="15" spans="2:8">
      <c r="B15" t="s">
        <v>531</v>
      </c>
      <c r="C15" t="s">
        <v>285</v>
      </c>
    </row>
    <row r="16" spans="2:8">
      <c r="B16" t="s">
        <v>532</v>
      </c>
      <c r="C16" t="s">
        <v>285</v>
      </c>
    </row>
    <row r="17" spans="2:3">
      <c r="B17" t="s">
        <v>533</v>
      </c>
      <c r="C17" t="s">
        <v>285</v>
      </c>
    </row>
    <row r="18" spans="2:3">
      <c r="B18" t="s">
        <v>534</v>
      </c>
      <c r="C18" t="s">
        <v>285</v>
      </c>
    </row>
    <row r="19" spans="2:3">
      <c r="B19" t="s">
        <v>535</v>
      </c>
      <c r="C19" t="s">
        <v>285</v>
      </c>
    </row>
    <row r="20" spans="2:3">
      <c r="B20" t="s">
        <v>536</v>
      </c>
      <c r="C20" t="s">
        <v>285</v>
      </c>
    </row>
    <row r="21" spans="2:3">
      <c r="B21" t="s">
        <v>537</v>
      </c>
      <c r="C21" t="s">
        <v>285</v>
      </c>
    </row>
    <row r="22" spans="2:3">
      <c r="B22" t="s">
        <v>538</v>
      </c>
      <c r="C22" t="s">
        <v>285</v>
      </c>
    </row>
    <row r="23" spans="2:3">
      <c r="B23" t="s">
        <v>134</v>
      </c>
      <c r="C23" t="s">
        <v>285</v>
      </c>
    </row>
    <row r="24" spans="2:3">
      <c r="B24" t="s">
        <v>539</v>
      </c>
      <c r="C24" t="s">
        <v>285</v>
      </c>
    </row>
    <row r="25" spans="2:3">
      <c r="B25" t="s">
        <v>540</v>
      </c>
      <c r="C25" t="s">
        <v>285</v>
      </c>
    </row>
    <row r="26" spans="2:3">
      <c r="B26" t="s">
        <v>541</v>
      </c>
      <c r="C26" t="s">
        <v>285</v>
      </c>
    </row>
    <row r="27" spans="2:3">
      <c r="B27" t="s">
        <v>77</v>
      </c>
      <c r="C27" t="s">
        <v>285</v>
      </c>
    </row>
    <row r="30" spans="2:3">
      <c r="B30" s="3" t="s">
        <v>542</v>
      </c>
    </row>
    <row r="31" spans="2:3">
      <c r="B31" t="s">
        <v>44</v>
      </c>
    </row>
    <row r="32" spans="2:3">
      <c r="B32" t="s">
        <v>285</v>
      </c>
    </row>
    <row r="35" spans="2:11">
      <c r="B35" s="3" t="s">
        <v>542</v>
      </c>
    </row>
    <row r="36" spans="2:11">
      <c r="B36" t="s">
        <v>44</v>
      </c>
    </row>
    <row r="37" spans="2:11">
      <c r="B37" t="s">
        <v>285</v>
      </c>
    </row>
    <row r="38" spans="2:11">
      <c r="B38" t="s">
        <v>284</v>
      </c>
      <c r="C38" t="str">
        <f>IF('Ph I-Resource Requirements'!W32=FALSE,"Not selected to test","------")</f>
        <v>Not selected to test</v>
      </c>
      <c r="E38" t="s">
        <v>284</v>
      </c>
    </row>
    <row r="39" spans="2:11">
      <c r="B39" s="4" t="s">
        <v>543</v>
      </c>
    </row>
    <row r="42" spans="2:11">
      <c r="B42" s="3" t="s">
        <v>544</v>
      </c>
    </row>
    <row r="43" spans="2:11">
      <c r="B43" t="s">
        <v>545</v>
      </c>
    </row>
    <row r="44" spans="2:11">
      <c r="B44" t="s">
        <v>546</v>
      </c>
    </row>
    <row r="46" spans="2:11">
      <c r="B46" s="3" t="s">
        <v>547</v>
      </c>
      <c r="C46" s="3"/>
      <c r="D46" s="3"/>
      <c r="E46" s="3"/>
      <c r="F46" s="3"/>
      <c r="G46" s="3"/>
      <c r="H46" s="3"/>
      <c r="I46" s="3"/>
      <c r="J46" s="3"/>
      <c r="K46" s="3"/>
    </row>
    <row r="47" spans="2:11">
      <c r="B47" s="7" t="s">
        <v>114</v>
      </c>
    </row>
    <row r="48" spans="2:11">
      <c r="B48" s="7" t="s">
        <v>115</v>
      </c>
    </row>
    <row r="49" spans="2:2">
      <c r="B49" s="7" t="s">
        <v>116</v>
      </c>
    </row>
    <row r="50" spans="2:2">
      <c r="B50" s="7" t="s">
        <v>118</v>
      </c>
    </row>
    <row r="51" spans="2:2">
      <c r="B51" s="7" t="s">
        <v>117</v>
      </c>
    </row>
    <row r="52" spans="2:2">
      <c r="B52" s="7" t="s">
        <v>119</v>
      </c>
    </row>
    <row r="54" spans="2:2">
      <c r="B54" s="136" t="s">
        <v>548</v>
      </c>
    </row>
    <row r="55" spans="2:2">
      <c r="B55" s="7" t="s">
        <v>549</v>
      </c>
    </row>
    <row r="56" spans="2:2">
      <c r="B56" s="7" t="s">
        <v>16</v>
      </c>
    </row>
    <row r="57" spans="2:2">
      <c r="B57" s="7" t="s">
        <v>550</v>
      </c>
    </row>
    <row r="58" spans="2:2">
      <c r="B58" s="7" t="s">
        <v>551</v>
      </c>
    </row>
    <row r="59" spans="2:2">
      <c r="B59" s="7" t="s">
        <v>552</v>
      </c>
    </row>
    <row r="60" spans="2:2">
      <c r="B60" s="7" t="s">
        <v>553</v>
      </c>
    </row>
    <row r="61" spans="2:2">
      <c r="B61" s="7" t="s">
        <v>554</v>
      </c>
    </row>
    <row r="62" spans="2:2">
      <c r="B62" s="7" t="s">
        <v>555</v>
      </c>
    </row>
    <row r="63" spans="2:2">
      <c r="B63" s="7" t="s">
        <v>556</v>
      </c>
    </row>
    <row r="64" spans="2:2">
      <c r="B64" s="7" t="s">
        <v>557</v>
      </c>
    </row>
    <row r="68" spans="2:2" ht="180">
      <c r="B68" s="162" t="s">
        <v>250</v>
      </c>
    </row>
    <row r="69" spans="2:2" ht="150">
      <c r="B69" s="162" t="s">
        <v>251</v>
      </c>
    </row>
    <row r="70" spans="2:2" ht="120">
      <c r="B70" s="162" t="s">
        <v>252</v>
      </c>
    </row>
    <row r="71" spans="2:2" ht="120">
      <c r="B71" s="162" t="s">
        <v>253</v>
      </c>
    </row>
    <row r="72" spans="2:2" ht="45">
      <c r="B72" s="162" t="s">
        <v>254</v>
      </c>
    </row>
    <row r="73" spans="2:2">
      <c r="B73" s="162" t="s">
        <v>255</v>
      </c>
    </row>
  </sheetData>
  <phoneticPr fontId="1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F590-CD9F-4664-B171-3A11E5AFDA03}">
  <sheetPr codeName="Sheet3">
    <tabColor rgb="FFFF8C00"/>
  </sheetPr>
  <dimension ref="A1:DF239"/>
  <sheetViews>
    <sheetView zoomScale="82" zoomScaleNormal="100" workbookViewId="0">
      <selection activeCell="M242" sqref="M242"/>
    </sheetView>
  </sheetViews>
  <sheetFormatPr defaultColWidth="5.5703125" defaultRowHeight="14.45" customHeight="1"/>
  <cols>
    <col min="1" max="4" width="5.5703125" style="115"/>
    <col min="5" max="5" width="5.5703125" style="115" customWidth="1"/>
    <col min="6" max="16" width="5.5703125" style="115"/>
    <col min="17" max="17" width="5.5703125" style="115" customWidth="1"/>
    <col min="18" max="29" width="5.5703125" style="115"/>
    <col min="30" max="31" width="5.5703125" style="115" customWidth="1"/>
    <col min="32" max="16384" width="5.5703125" style="115"/>
  </cols>
  <sheetData>
    <row r="1" spans="1:29"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28"/>
    </row>
    <row r="2" spans="1:29"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c r="AC2" s="28"/>
    </row>
    <row r="3" spans="1:29"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c r="AC3" s="28"/>
    </row>
    <row r="4" spans="1:29"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28"/>
    </row>
    <row r="5" spans="1:29"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28"/>
    </row>
    <row r="6" spans="1:29"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28"/>
    </row>
    <row r="7" spans="1:29"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28"/>
    </row>
    <row r="8" spans="1:29" ht="14.45" customHeight="1" thickBot="1">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28"/>
    </row>
    <row r="9" spans="1:29" ht="14.45" customHeight="1" thickBot="1">
      <c r="A9" s="63"/>
      <c r="B9" s="255" t="s">
        <v>9</v>
      </c>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7"/>
    </row>
    <row r="10" spans="1:29" ht="14.45" customHeight="1" thickBot="1">
      <c r="A10" s="63"/>
      <c r="B10" s="289" t="s">
        <v>10</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1"/>
    </row>
    <row r="11" spans="1:29" ht="14.45" customHeight="1">
      <c r="A11" s="138"/>
      <c r="B11" s="132"/>
      <c r="C11" s="245" t="s">
        <v>11</v>
      </c>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33"/>
    </row>
    <row r="12" spans="1:29" ht="14.45" customHeight="1">
      <c r="A12" s="138"/>
      <c r="B12" s="34"/>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35"/>
    </row>
    <row r="13" spans="1:29" ht="14.45" customHeight="1">
      <c r="A13" s="138"/>
      <c r="B13" s="34"/>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35"/>
    </row>
    <row r="14" spans="1:29" ht="14.45" customHeight="1">
      <c r="A14" s="138"/>
      <c r="B14" s="34"/>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35"/>
    </row>
    <row r="15" spans="1:29" ht="14.45" customHeight="1">
      <c r="A15" s="138"/>
      <c r="B15" s="34"/>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35"/>
    </row>
    <row r="16" spans="1:29" ht="14.45" customHeight="1">
      <c r="A16" s="138"/>
      <c r="B16" s="34"/>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35"/>
    </row>
    <row r="17" spans="1:29" ht="14.45" customHeight="1">
      <c r="A17" s="138"/>
      <c r="B17" s="34"/>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35"/>
    </row>
    <row r="18" spans="1:29" ht="14.45" customHeight="1">
      <c r="A18" s="138"/>
      <c r="B18" s="34"/>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46"/>
      <c r="AB18" s="35"/>
    </row>
    <row r="19" spans="1:29" ht="14.45" customHeight="1">
      <c r="A19" s="138"/>
      <c r="B19" s="34"/>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35"/>
    </row>
    <row r="20" spans="1:29" ht="14.45" customHeight="1">
      <c r="A20" s="138"/>
      <c r="B20" s="34"/>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35"/>
    </row>
    <row r="21" spans="1:29" ht="14.45" customHeight="1">
      <c r="A21" s="138"/>
      <c r="B21" s="34"/>
      <c r="C21" s="246"/>
      <c r="D21" s="24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35"/>
    </row>
    <row r="22" spans="1:29" ht="14.45" customHeight="1">
      <c r="A22" s="138"/>
      <c r="B22" s="34"/>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35"/>
    </row>
    <row r="23" spans="1:29" ht="14.45" customHeight="1" thickBot="1">
      <c r="A23" s="138"/>
      <c r="B23" s="36"/>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37"/>
    </row>
    <row r="24" spans="1:29" ht="14.45" customHeight="1" thickBo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row>
    <row r="25" spans="1:29" s="22" customFormat="1" ht="14.45" customHeight="1" thickBot="1">
      <c r="A25" s="139"/>
      <c r="B25" s="255" t="s">
        <v>12</v>
      </c>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7"/>
    </row>
    <row r="26" spans="1:29" s="23" customFormat="1" ht="14.45" customHeight="1" thickBot="1">
      <c r="A26" s="140"/>
      <c r="B26" s="289" t="s">
        <v>13</v>
      </c>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372"/>
      <c r="AB26" s="373"/>
    </row>
    <row r="27" spans="1:29" s="23" customFormat="1" ht="14.45" customHeight="1">
      <c r="A27" s="140"/>
      <c r="B27" s="344" t="s">
        <v>14</v>
      </c>
      <c r="C27" s="345"/>
      <c r="D27" s="345"/>
      <c r="E27" s="345"/>
      <c r="F27" s="345"/>
      <c r="G27" s="345"/>
      <c r="H27" s="345"/>
      <c r="I27" s="345"/>
      <c r="J27" s="251"/>
      <c r="K27" s="251"/>
      <c r="L27" s="251"/>
      <c r="M27" s="251"/>
      <c r="N27" s="251"/>
      <c r="O27" s="251"/>
      <c r="P27" s="251"/>
      <c r="Q27" s="251"/>
      <c r="R27" s="251"/>
      <c r="S27" s="251"/>
      <c r="T27" s="251"/>
      <c r="U27" s="251"/>
      <c r="V27" s="251"/>
      <c r="W27" s="251"/>
      <c r="X27" s="251"/>
      <c r="Y27" s="251"/>
      <c r="Z27" s="251"/>
      <c r="AA27" s="251"/>
      <c r="AB27" s="252"/>
    </row>
    <row r="28" spans="1:29" s="23" customFormat="1" ht="14.45" customHeight="1">
      <c r="A28" s="140"/>
      <c r="B28" s="274" t="s">
        <v>15</v>
      </c>
      <c r="C28" s="275"/>
      <c r="D28" s="275"/>
      <c r="E28" s="275"/>
      <c r="F28" s="275"/>
      <c r="G28" s="275"/>
      <c r="H28" s="275"/>
      <c r="I28" s="275"/>
      <c r="J28" s="253"/>
      <c r="K28" s="253"/>
      <c r="L28" s="253"/>
      <c r="M28" s="253"/>
      <c r="N28" s="253"/>
      <c r="O28" s="253"/>
      <c r="P28" s="253"/>
      <c r="Q28" s="253"/>
      <c r="R28" s="253"/>
      <c r="S28" s="253"/>
      <c r="T28" s="253"/>
      <c r="U28" s="253"/>
      <c r="V28" s="253"/>
      <c r="W28" s="253"/>
      <c r="X28" s="253"/>
      <c r="Y28" s="253"/>
      <c r="Z28" s="253"/>
      <c r="AA28" s="253"/>
      <c r="AB28" s="254"/>
      <c r="AC28" s="23" t="s">
        <v>17</v>
      </c>
    </row>
    <row r="29" spans="1:29" s="23" customFormat="1" ht="14.45" customHeight="1">
      <c r="A29" s="140"/>
      <c r="B29" s="274" t="s">
        <v>18</v>
      </c>
      <c r="C29" s="275"/>
      <c r="D29" s="275"/>
      <c r="E29" s="275"/>
      <c r="F29" s="275"/>
      <c r="G29" s="275"/>
      <c r="H29" s="275"/>
      <c r="I29" s="275"/>
      <c r="J29" s="253"/>
      <c r="K29" s="253"/>
      <c r="L29" s="253"/>
      <c r="M29" s="253"/>
      <c r="N29" s="253"/>
      <c r="O29" s="253"/>
      <c r="P29" s="253"/>
      <c r="Q29" s="253"/>
      <c r="R29" s="253"/>
      <c r="S29" s="253"/>
      <c r="T29" s="253"/>
      <c r="U29" s="253"/>
      <c r="V29" s="253"/>
      <c r="W29" s="253"/>
      <c r="X29" s="253"/>
      <c r="Y29" s="253"/>
      <c r="Z29" s="253"/>
      <c r="AA29" s="253"/>
      <c r="AB29" s="254"/>
    </row>
    <row r="30" spans="1:29" s="23" customFormat="1" ht="14.45" customHeight="1" thickBot="1">
      <c r="A30" s="140"/>
      <c r="B30" s="346" t="s">
        <v>19</v>
      </c>
      <c r="C30" s="347"/>
      <c r="D30" s="347"/>
      <c r="E30" s="347"/>
      <c r="F30" s="347"/>
      <c r="G30" s="347"/>
      <c r="H30" s="347"/>
      <c r="I30" s="347"/>
      <c r="J30" s="266"/>
      <c r="K30" s="266"/>
      <c r="L30" s="266"/>
      <c r="M30" s="266"/>
      <c r="N30" s="266"/>
      <c r="O30" s="266"/>
      <c r="P30" s="266"/>
      <c r="Q30" s="266"/>
      <c r="R30" s="266"/>
      <c r="S30" s="266"/>
      <c r="T30" s="266"/>
      <c r="U30" s="266"/>
      <c r="V30" s="266"/>
      <c r="W30" s="266"/>
      <c r="X30" s="266"/>
      <c r="Y30" s="266"/>
      <c r="Z30" s="266"/>
      <c r="AA30" s="266"/>
      <c r="AB30" s="267"/>
    </row>
    <row r="31" spans="1:29" s="23" customFormat="1" ht="14.45" customHeight="1" thickBot="1">
      <c r="A31" s="140"/>
      <c r="B31" s="52"/>
      <c r="C31" s="141"/>
      <c r="D31" s="141"/>
      <c r="E31" s="141"/>
      <c r="F31" s="141"/>
      <c r="G31" s="141"/>
      <c r="H31" s="52"/>
      <c r="I31" s="52"/>
      <c r="J31" s="52"/>
      <c r="K31" s="52"/>
      <c r="L31" s="52"/>
      <c r="M31" s="52"/>
      <c r="N31" s="52"/>
      <c r="O31" s="52"/>
      <c r="P31" s="52"/>
      <c r="Q31" s="52"/>
      <c r="R31" s="52"/>
      <c r="S31" s="52"/>
      <c r="T31" s="52"/>
      <c r="U31" s="52"/>
      <c r="V31" s="52"/>
      <c r="W31" s="52"/>
      <c r="X31" s="52"/>
      <c r="Y31" s="52"/>
      <c r="Z31" s="52"/>
      <c r="AA31" s="52"/>
      <c r="AB31" s="52"/>
    </row>
    <row r="32" spans="1:29" s="23" customFormat="1" ht="14.45" customHeight="1" thickBot="1">
      <c r="A32" s="140"/>
      <c r="B32" s="255" t="s">
        <v>20</v>
      </c>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3"/>
      <c r="AC32" s="24"/>
    </row>
    <row r="33" spans="1:35" s="23" customFormat="1" ht="14.45" customHeight="1">
      <c r="A33" s="140"/>
      <c r="B33" s="219" t="s">
        <v>21</v>
      </c>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1"/>
      <c r="AC33" s="24"/>
    </row>
    <row r="34" spans="1:35" s="23" customFormat="1" ht="14.45" customHeight="1">
      <c r="A34" s="140"/>
      <c r="B34" s="222"/>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4"/>
      <c r="AC34" s="24"/>
    </row>
    <row r="35" spans="1:35" s="23" customFormat="1" ht="14.45" customHeight="1">
      <c r="A35" s="140"/>
      <c r="B35" s="222"/>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4"/>
      <c r="AC35" s="24"/>
      <c r="AI35" s="159"/>
    </row>
    <row r="36" spans="1:35" s="23" customFormat="1" ht="14.45" customHeight="1">
      <c r="A36" s="140"/>
      <c r="B36" s="222"/>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4"/>
    </row>
    <row r="37" spans="1:35" s="23" customFormat="1" ht="14.45" customHeight="1">
      <c r="A37" s="140"/>
      <c r="B37" s="306" t="s">
        <v>22</v>
      </c>
      <c r="C37" s="307"/>
      <c r="D37" s="307"/>
      <c r="E37" s="307"/>
      <c r="F37" s="307"/>
      <c r="G37" s="307"/>
      <c r="H37" s="307"/>
      <c r="I37" s="307"/>
      <c r="J37" s="307"/>
      <c r="K37" s="307"/>
      <c r="L37" s="307"/>
      <c r="M37" s="307"/>
      <c r="N37" s="307"/>
      <c r="O37" s="307"/>
      <c r="P37" s="307"/>
      <c r="Q37" s="307"/>
      <c r="R37" s="307"/>
      <c r="S37" s="307"/>
      <c r="T37" s="307"/>
      <c r="U37" s="307"/>
      <c r="V37" s="307"/>
      <c r="W37" s="311"/>
      <c r="X37" s="311"/>
      <c r="Y37" s="311"/>
      <c r="Z37" s="311"/>
      <c r="AA37" s="311"/>
      <c r="AB37" s="312"/>
    </row>
    <row r="38" spans="1:35" s="23" customFormat="1" ht="14.45" customHeight="1">
      <c r="A38" s="140"/>
      <c r="B38" s="306"/>
      <c r="C38" s="307"/>
      <c r="D38" s="307"/>
      <c r="E38" s="307"/>
      <c r="F38" s="307"/>
      <c r="G38" s="307"/>
      <c r="H38" s="307"/>
      <c r="I38" s="307"/>
      <c r="J38" s="307"/>
      <c r="K38" s="307"/>
      <c r="L38" s="307"/>
      <c r="M38" s="307"/>
      <c r="N38" s="307"/>
      <c r="O38" s="307"/>
      <c r="P38" s="307"/>
      <c r="Q38" s="307"/>
      <c r="R38" s="307"/>
      <c r="S38" s="307"/>
      <c r="T38" s="307"/>
      <c r="U38" s="307"/>
      <c r="V38" s="307"/>
      <c r="W38" s="311"/>
      <c r="X38" s="311"/>
      <c r="Y38" s="311"/>
      <c r="Z38" s="311"/>
      <c r="AA38" s="311"/>
      <c r="AB38" s="312"/>
    </row>
    <row r="39" spans="1:35" s="23" customFormat="1" ht="14.45" customHeight="1">
      <c r="A39" s="140"/>
      <c r="B39" s="306"/>
      <c r="C39" s="307"/>
      <c r="D39" s="307"/>
      <c r="E39" s="307"/>
      <c r="F39" s="307"/>
      <c r="G39" s="307"/>
      <c r="H39" s="307"/>
      <c r="I39" s="307"/>
      <c r="J39" s="307"/>
      <c r="K39" s="307"/>
      <c r="L39" s="307"/>
      <c r="M39" s="307"/>
      <c r="N39" s="307"/>
      <c r="O39" s="307"/>
      <c r="P39" s="307"/>
      <c r="Q39" s="307"/>
      <c r="R39" s="307"/>
      <c r="S39" s="307"/>
      <c r="T39" s="307"/>
      <c r="U39" s="307"/>
      <c r="V39" s="307"/>
      <c r="W39" s="311"/>
      <c r="X39" s="311"/>
      <c r="Y39" s="311"/>
      <c r="Z39" s="311"/>
      <c r="AA39" s="311"/>
      <c r="AB39" s="312"/>
    </row>
    <row r="40" spans="1:35" s="23" customFormat="1" ht="14.45" customHeight="1">
      <c r="A40" s="140"/>
      <c r="B40" s="306"/>
      <c r="C40" s="307"/>
      <c r="D40" s="307"/>
      <c r="E40" s="307"/>
      <c r="F40" s="307"/>
      <c r="G40" s="307"/>
      <c r="H40" s="307"/>
      <c r="I40" s="307"/>
      <c r="J40" s="307"/>
      <c r="K40" s="307"/>
      <c r="L40" s="307"/>
      <c r="M40" s="307"/>
      <c r="N40" s="307"/>
      <c r="O40" s="307"/>
      <c r="P40" s="307"/>
      <c r="Q40" s="307"/>
      <c r="R40" s="307"/>
      <c r="S40" s="307"/>
      <c r="T40" s="307"/>
      <c r="U40" s="307"/>
      <c r="V40" s="307"/>
      <c r="W40" s="311"/>
      <c r="X40" s="311"/>
      <c r="Y40" s="311"/>
      <c r="Z40" s="311"/>
      <c r="AA40" s="311"/>
      <c r="AB40" s="312"/>
    </row>
    <row r="41" spans="1:35" s="23" customFormat="1" ht="14.45" customHeight="1">
      <c r="A41" s="140"/>
      <c r="B41" s="308" t="s">
        <v>23</v>
      </c>
      <c r="C41" s="307"/>
      <c r="D41" s="307"/>
      <c r="E41" s="307"/>
      <c r="F41" s="307"/>
      <c r="G41" s="307"/>
      <c r="H41" s="307"/>
      <c r="I41" s="307"/>
      <c r="J41" s="307"/>
      <c r="K41" s="307"/>
      <c r="L41" s="307"/>
      <c r="M41" s="307"/>
      <c r="N41" s="307"/>
      <c r="O41" s="307"/>
      <c r="P41" s="307"/>
      <c r="Q41" s="307"/>
      <c r="R41" s="307"/>
      <c r="S41" s="307"/>
      <c r="T41" s="307"/>
      <c r="U41" s="307"/>
      <c r="V41" s="307"/>
      <c r="W41" s="313"/>
      <c r="X41" s="314"/>
      <c r="Y41" s="314"/>
      <c r="Z41" s="314"/>
      <c r="AA41" s="314"/>
      <c r="AB41" s="315"/>
    </row>
    <row r="42" spans="1:35" s="23" customFormat="1" ht="14.45" customHeight="1">
      <c r="A42" s="140"/>
      <c r="B42" s="306"/>
      <c r="C42" s="307"/>
      <c r="D42" s="307"/>
      <c r="E42" s="307"/>
      <c r="F42" s="307"/>
      <c r="G42" s="307"/>
      <c r="H42" s="307"/>
      <c r="I42" s="307"/>
      <c r="J42" s="307"/>
      <c r="K42" s="307"/>
      <c r="L42" s="307"/>
      <c r="M42" s="307"/>
      <c r="N42" s="307"/>
      <c r="O42" s="307"/>
      <c r="P42" s="307"/>
      <c r="Q42" s="307"/>
      <c r="R42" s="307"/>
      <c r="S42" s="307"/>
      <c r="T42" s="307"/>
      <c r="U42" s="307"/>
      <c r="V42" s="307"/>
      <c r="W42" s="316"/>
      <c r="X42" s="317"/>
      <c r="Y42" s="317"/>
      <c r="Z42" s="317"/>
      <c r="AA42" s="317"/>
      <c r="AB42" s="318"/>
    </row>
    <row r="43" spans="1:35" s="23" customFormat="1" ht="14.45" customHeight="1">
      <c r="A43" s="140"/>
      <c r="B43" s="306"/>
      <c r="C43" s="307"/>
      <c r="D43" s="307"/>
      <c r="E43" s="307"/>
      <c r="F43" s="307"/>
      <c r="G43" s="307"/>
      <c r="H43" s="307"/>
      <c r="I43" s="307"/>
      <c r="J43" s="307"/>
      <c r="K43" s="307"/>
      <c r="L43" s="307"/>
      <c r="M43" s="307"/>
      <c r="N43" s="307"/>
      <c r="O43" s="307"/>
      <c r="P43" s="307"/>
      <c r="Q43" s="307"/>
      <c r="R43" s="307"/>
      <c r="S43" s="307"/>
      <c r="T43" s="307"/>
      <c r="U43" s="307"/>
      <c r="V43" s="307"/>
      <c r="W43" s="316"/>
      <c r="X43" s="317"/>
      <c r="Y43" s="317"/>
      <c r="Z43" s="317"/>
      <c r="AA43" s="317"/>
      <c r="AB43" s="318"/>
    </row>
    <row r="44" spans="1:35" s="23" customFormat="1" ht="14.45" customHeight="1" thickBot="1">
      <c r="A44" s="140"/>
      <c r="B44" s="309"/>
      <c r="C44" s="310"/>
      <c r="D44" s="310"/>
      <c r="E44" s="310"/>
      <c r="F44" s="310"/>
      <c r="G44" s="310"/>
      <c r="H44" s="310"/>
      <c r="I44" s="310"/>
      <c r="J44" s="310"/>
      <c r="K44" s="310"/>
      <c r="L44" s="310"/>
      <c r="M44" s="310"/>
      <c r="N44" s="310"/>
      <c r="O44" s="310"/>
      <c r="P44" s="310"/>
      <c r="Q44" s="310"/>
      <c r="R44" s="310"/>
      <c r="S44" s="310"/>
      <c r="T44" s="310"/>
      <c r="U44" s="310"/>
      <c r="V44" s="310"/>
      <c r="W44" s="319"/>
      <c r="X44" s="320"/>
      <c r="Y44" s="320"/>
      <c r="Z44" s="320"/>
      <c r="AA44" s="320"/>
      <c r="AB44" s="321"/>
    </row>
    <row r="45" spans="1:35" ht="14.45" customHeight="1" thickBo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35" ht="14.45" customHeight="1" thickBot="1">
      <c r="A46" s="52"/>
      <c r="B46" s="255" t="s">
        <v>24</v>
      </c>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c r="AA46" s="256"/>
      <c r="AB46" s="257"/>
    </row>
    <row r="47" spans="1:35" ht="14.45" customHeight="1" thickBot="1">
      <c r="A47" s="141"/>
      <c r="B47" s="326" t="s">
        <v>25</v>
      </c>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8"/>
    </row>
    <row r="48" spans="1:35" ht="14.45" customHeight="1">
      <c r="A48" s="52"/>
      <c r="B48" s="329"/>
      <c r="C48" s="330"/>
      <c r="D48" s="330"/>
      <c r="E48" s="330"/>
      <c r="F48" s="330"/>
      <c r="G48" s="330"/>
      <c r="H48" s="330"/>
      <c r="I48" s="330"/>
      <c r="J48" s="330"/>
      <c r="K48" s="330"/>
      <c r="L48" s="330"/>
      <c r="M48" s="330"/>
      <c r="N48" s="330"/>
      <c r="O48" s="330"/>
      <c r="P48" s="330"/>
      <c r="Q48" s="330"/>
      <c r="R48" s="331"/>
      <c r="S48" s="331"/>
      <c r="T48" s="331"/>
      <c r="U48" s="331"/>
      <c r="V48" s="331"/>
      <c r="W48" s="331"/>
      <c r="X48" s="331"/>
      <c r="Y48" s="331"/>
      <c r="Z48" s="331"/>
      <c r="AA48" s="331"/>
      <c r="AB48" s="332"/>
    </row>
    <row r="49" spans="1:29" ht="14.45" customHeight="1">
      <c r="A49" s="52"/>
      <c r="B49" s="333"/>
      <c r="C49" s="311"/>
      <c r="D49" s="311"/>
      <c r="E49" s="311"/>
      <c r="F49" s="311"/>
      <c r="G49" s="311"/>
      <c r="H49" s="311"/>
      <c r="I49" s="311"/>
      <c r="J49" s="311"/>
      <c r="K49" s="311"/>
      <c r="L49" s="311"/>
      <c r="M49" s="311"/>
      <c r="N49" s="311"/>
      <c r="O49" s="311"/>
      <c r="P49" s="311"/>
      <c r="Q49" s="311"/>
      <c r="R49" s="334"/>
      <c r="S49" s="334"/>
      <c r="T49" s="334"/>
      <c r="U49" s="334"/>
      <c r="V49" s="334"/>
      <c r="W49" s="334"/>
      <c r="X49" s="334"/>
      <c r="Y49" s="334"/>
      <c r="Z49" s="334"/>
      <c r="AA49" s="334"/>
      <c r="AB49" s="335"/>
    </row>
    <row r="50" spans="1:29" ht="14.45" customHeight="1">
      <c r="A50" s="52"/>
      <c r="B50" s="333"/>
      <c r="C50" s="311"/>
      <c r="D50" s="311"/>
      <c r="E50" s="311"/>
      <c r="F50" s="311"/>
      <c r="G50" s="311"/>
      <c r="H50" s="311"/>
      <c r="I50" s="311"/>
      <c r="J50" s="311"/>
      <c r="K50" s="311"/>
      <c r="L50" s="311"/>
      <c r="M50" s="311"/>
      <c r="N50" s="311"/>
      <c r="O50" s="311"/>
      <c r="P50" s="311"/>
      <c r="Q50" s="311"/>
      <c r="R50" s="334"/>
      <c r="S50" s="334"/>
      <c r="T50" s="334"/>
      <c r="U50" s="334"/>
      <c r="V50" s="334"/>
      <c r="W50" s="334"/>
      <c r="X50" s="334"/>
      <c r="Y50" s="334"/>
      <c r="Z50" s="334"/>
      <c r="AA50" s="334"/>
      <c r="AB50" s="335"/>
    </row>
    <row r="51" spans="1:29" ht="14.45" customHeight="1" thickBot="1">
      <c r="A51" s="52"/>
      <c r="B51" s="336"/>
      <c r="C51" s="337"/>
      <c r="D51" s="337"/>
      <c r="E51" s="337"/>
      <c r="F51" s="337"/>
      <c r="G51" s="337"/>
      <c r="H51" s="337"/>
      <c r="I51" s="337"/>
      <c r="J51" s="337"/>
      <c r="K51" s="337"/>
      <c r="L51" s="337"/>
      <c r="M51" s="337"/>
      <c r="N51" s="337"/>
      <c r="O51" s="337"/>
      <c r="P51" s="337"/>
      <c r="Q51" s="337"/>
      <c r="R51" s="338"/>
      <c r="S51" s="338"/>
      <c r="T51" s="338"/>
      <c r="U51" s="338"/>
      <c r="V51" s="338"/>
      <c r="W51" s="338"/>
      <c r="X51" s="338"/>
      <c r="Y51" s="338"/>
      <c r="Z51" s="338"/>
      <c r="AA51" s="338"/>
      <c r="AB51" s="339"/>
    </row>
    <row r="52" spans="1:29" ht="14.45" customHeight="1" thickBot="1">
      <c r="A52" s="52"/>
      <c r="B52" s="81"/>
      <c r="C52" s="81"/>
      <c r="D52" s="81"/>
      <c r="E52" s="81"/>
      <c r="F52" s="81"/>
      <c r="G52" s="81"/>
      <c r="H52" s="81"/>
      <c r="I52" s="81"/>
      <c r="J52" s="81"/>
      <c r="K52" s="81"/>
      <c r="L52" s="81"/>
      <c r="M52" s="81"/>
      <c r="N52" s="81"/>
      <c r="O52" s="322"/>
      <c r="P52" s="323"/>
      <c r="Q52" s="323"/>
      <c r="R52" s="323"/>
      <c r="S52" s="323"/>
      <c r="T52" s="323"/>
      <c r="U52" s="323"/>
      <c r="V52" s="323"/>
      <c r="W52" s="323"/>
      <c r="X52" s="323"/>
      <c r="Y52" s="323"/>
      <c r="Z52" s="323"/>
      <c r="AA52" s="323"/>
      <c r="AB52" s="323"/>
    </row>
    <row r="53" spans="1:29" ht="14.45" customHeight="1" thickBot="1">
      <c r="A53" s="52"/>
      <c r="B53" s="255" t="s">
        <v>26</v>
      </c>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7"/>
      <c r="AC53" s="24"/>
    </row>
    <row r="54" spans="1:29" ht="14.45" customHeight="1" thickBot="1">
      <c r="A54" s="52"/>
      <c r="B54" s="297" t="s">
        <v>27</v>
      </c>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9"/>
      <c r="AC54" s="24"/>
    </row>
    <row r="55" spans="1:29" ht="14.45" customHeight="1" thickBot="1">
      <c r="A55" s="52"/>
      <c r="B55" s="300"/>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37"/>
      <c r="AC55" s="24"/>
    </row>
    <row r="56" spans="1:29" ht="14.45" customHeight="1" thickBot="1">
      <c r="A56" s="52"/>
      <c r="B56" s="231"/>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9"/>
      <c r="AC56" s="24"/>
    </row>
    <row r="57" spans="1:29" ht="14.45" customHeight="1" thickBot="1">
      <c r="A57" s="52"/>
      <c r="B57" s="377" t="s">
        <v>26</v>
      </c>
      <c r="C57" s="378"/>
      <c r="D57" s="378"/>
      <c r="E57" s="378"/>
      <c r="F57" s="378"/>
      <c r="G57" s="378"/>
      <c r="H57" s="378"/>
      <c r="I57" s="378"/>
      <c r="J57" s="378"/>
      <c r="K57" s="378"/>
      <c r="L57" s="378"/>
      <c r="M57" s="378"/>
      <c r="N57" s="378"/>
      <c r="O57" s="378"/>
      <c r="P57" s="378"/>
      <c r="Q57" s="378"/>
      <c r="R57" s="378"/>
      <c r="S57" s="378"/>
      <c r="T57" s="378"/>
      <c r="U57" s="378"/>
      <c r="V57" s="379"/>
      <c r="W57" s="380" t="s">
        <v>28</v>
      </c>
      <c r="X57" s="381"/>
      <c r="Y57" s="381"/>
      <c r="Z57" s="381"/>
      <c r="AA57" s="381"/>
      <c r="AB57" s="382"/>
    </row>
    <row r="58" spans="1:29" ht="14.45" customHeight="1">
      <c r="A58" s="52"/>
      <c r="B58" s="241" t="s">
        <v>29</v>
      </c>
      <c r="C58" s="242"/>
      <c r="D58" s="242"/>
      <c r="E58" s="242"/>
      <c r="F58" s="242"/>
      <c r="G58" s="242"/>
      <c r="H58" s="242"/>
      <c r="I58" s="242"/>
      <c r="J58" s="242"/>
      <c r="K58" s="242"/>
      <c r="L58" s="242"/>
      <c r="M58" s="242"/>
      <c r="N58" s="242"/>
      <c r="O58" s="242"/>
      <c r="P58" s="242"/>
      <c r="Q58" s="242"/>
      <c r="R58" s="242"/>
      <c r="S58" s="242"/>
      <c r="T58" s="242"/>
      <c r="U58" s="242"/>
      <c r="V58" s="242"/>
      <c r="W58" s="277" t="b">
        <v>0</v>
      </c>
      <c r="X58" s="277"/>
      <c r="Y58" s="277"/>
      <c r="Z58" s="277"/>
      <c r="AA58" s="277"/>
      <c r="AB58" s="278"/>
    </row>
    <row r="59" spans="1:29" ht="14.45" customHeight="1">
      <c r="A59" s="52"/>
      <c r="B59" s="243" t="s">
        <v>30</v>
      </c>
      <c r="C59" s="244"/>
      <c r="D59" s="244"/>
      <c r="E59" s="244"/>
      <c r="F59" s="244"/>
      <c r="G59" s="244"/>
      <c r="H59" s="244"/>
      <c r="I59" s="244"/>
      <c r="J59" s="244"/>
      <c r="K59" s="244"/>
      <c r="L59" s="244"/>
      <c r="M59" s="244"/>
      <c r="N59" s="244"/>
      <c r="O59" s="244"/>
      <c r="P59" s="244"/>
      <c r="Q59" s="244"/>
      <c r="R59" s="244"/>
      <c r="S59" s="244"/>
      <c r="T59" s="244"/>
      <c r="U59" s="244"/>
      <c r="V59" s="244"/>
      <c r="W59" s="292" t="b">
        <v>0</v>
      </c>
      <c r="X59" s="292"/>
      <c r="Y59" s="292"/>
      <c r="Z59" s="292"/>
      <c r="AA59" s="292"/>
      <c r="AB59" s="293"/>
    </row>
    <row r="60" spans="1:29" ht="14.45" customHeight="1">
      <c r="A60" s="52"/>
      <c r="B60" s="243" t="s">
        <v>31</v>
      </c>
      <c r="C60" s="244"/>
      <c r="D60" s="244"/>
      <c r="E60" s="244"/>
      <c r="F60" s="244"/>
      <c r="G60" s="244"/>
      <c r="H60" s="244"/>
      <c r="I60" s="244"/>
      <c r="J60" s="244"/>
      <c r="K60" s="244"/>
      <c r="L60" s="244"/>
      <c r="M60" s="244"/>
      <c r="N60" s="244"/>
      <c r="O60" s="244"/>
      <c r="P60" s="244"/>
      <c r="Q60" s="244"/>
      <c r="R60" s="244"/>
      <c r="S60" s="244"/>
      <c r="T60" s="244"/>
      <c r="U60" s="244"/>
      <c r="V60" s="244"/>
      <c r="W60" s="292" t="b">
        <v>0</v>
      </c>
      <c r="X60" s="292"/>
      <c r="Y60" s="292"/>
      <c r="Z60" s="292"/>
      <c r="AA60" s="292"/>
      <c r="AB60" s="293"/>
    </row>
    <row r="61" spans="1:29" ht="14.45" customHeight="1">
      <c r="A61" s="52"/>
      <c r="B61" s="243" t="s">
        <v>32</v>
      </c>
      <c r="C61" s="244"/>
      <c r="D61" s="244"/>
      <c r="E61" s="244"/>
      <c r="F61" s="244"/>
      <c r="G61" s="244"/>
      <c r="H61" s="244"/>
      <c r="I61" s="244"/>
      <c r="J61" s="244"/>
      <c r="K61" s="244"/>
      <c r="L61" s="244"/>
      <c r="M61" s="244"/>
      <c r="N61" s="244"/>
      <c r="O61" s="244"/>
      <c r="P61" s="244"/>
      <c r="Q61" s="244"/>
      <c r="R61" s="244"/>
      <c r="S61" s="244"/>
      <c r="T61" s="244"/>
      <c r="U61" s="244"/>
      <c r="V61" s="244"/>
      <c r="W61" s="292" t="b">
        <v>0</v>
      </c>
      <c r="X61" s="292"/>
      <c r="Y61" s="292"/>
      <c r="Z61" s="292"/>
      <c r="AA61" s="292"/>
      <c r="AB61" s="293"/>
    </row>
    <row r="62" spans="1:29" ht="14.45" customHeight="1">
      <c r="A62" s="52"/>
      <c r="B62" s="243" t="s">
        <v>33</v>
      </c>
      <c r="C62" s="244"/>
      <c r="D62" s="244"/>
      <c r="E62" s="244"/>
      <c r="F62" s="244"/>
      <c r="G62" s="244"/>
      <c r="H62" s="244"/>
      <c r="I62" s="244"/>
      <c r="J62" s="244"/>
      <c r="K62" s="244"/>
      <c r="L62" s="244"/>
      <c r="M62" s="244"/>
      <c r="N62" s="244"/>
      <c r="O62" s="244"/>
      <c r="P62" s="244"/>
      <c r="Q62" s="244"/>
      <c r="R62" s="244"/>
      <c r="S62" s="244"/>
      <c r="T62" s="244"/>
      <c r="U62" s="244"/>
      <c r="V62" s="244"/>
      <c r="W62" s="292" t="b">
        <v>0</v>
      </c>
      <c r="X62" s="292"/>
      <c r="Y62" s="292"/>
      <c r="Z62" s="292"/>
      <c r="AA62" s="292"/>
      <c r="AB62" s="293"/>
    </row>
    <row r="63" spans="1:29" ht="14.45" customHeight="1">
      <c r="A63" s="52"/>
      <c r="B63" s="243" t="s">
        <v>34</v>
      </c>
      <c r="C63" s="244"/>
      <c r="D63" s="244"/>
      <c r="E63" s="244"/>
      <c r="F63" s="244"/>
      <c r="G63" s="244"/>
      <c r="H63" s="244"/>
      <c r="I63" s="244"/>
      <c r="J63" s="244"/>
      <c r="K63" s="244"/>
      <c r="L63" s="244"/>
      <c r="M63" s="244"/>
      <c r="N63" s="244"/>
      <c r="O63" s="244"/>
      <c r="P63" s="244"/>
      <c r="Q63" s="244"/>
      <c r="R63" s="244"/>
      <c r="S63" s="244"/>
      <c r="T63" s="244"/>
      <c r="U63" s="244"/>
      <c r="V63" s="244"/>
      <c r="W63" s="292" t="b">
        <v>0</v>
      </c>
      <c r="X63" s="292"/>
      <c r="Y63" s="292"/>
      <c r="Z63" s="292"/>
      <c r="AA63" s="292"/>
      <c r="AB63" s="293"/>
    </row>
    <row r="64" spans="1:29" ht="14.45" customHeight="1">
      <c r="A64" s="52"/>
      <c r="B64" s="243" t="s">
        <v>35</v>
      </c>
      <c r="C64" s="244"/>
      <c r="D64" s="244"/>
      <c r="E64" s="244"/>
      <c r="F64" s="244"/>
      <c r="G64" s="244"/>
      <c r="H64" s="244"/>
      <c r="I64" s="244"/>
      <c r="J64" s="244"/>
      <c r="K64" s="244"/>
      <c r="L64" s="244"/>
      <c r="M64" s="244"/>
      <c r="N64" s="244"/>
      <c r="O64" s="244"/>
      <c r="P64" s="244"/>
      <c r="Q64" s="244"/>
      <c r="R64" s="244"/>
      <c r="S64" s="244"/>
      <c r="T64" s="244"/>
      <c r="U64" s="244"/>
      <c r="V64" s="244"/>
      <c r="W64" s="292" t="b">
        <v>0</v>
      </c>
      <c r="X64" s="292"/>
      <c r="Y64" s="292"/>
      <c r="Z64" s="292"/>
      <c r="AA64" s="292"/>
      <c r="AB64" s="293"/>
    </row>
    <row r="65" spans="1:28" ht="14.45" customHeight="1">
      <c r="A65" s="52"/>
      <c r="B65" s="243" t="s">
        <v>36</v>
      </c>
      <c r="C65" s="244"/>
      <c r="D65" s="244"/>
      <c r="E65" s="244"/>
      <c r="F65" s="244"/>
      <c r="G65" s="244"/>
      <c r="H65" s="244"/>
      <c r="I65" s="244"/>
      <c r="J65" s="244"/>
      <c r="K65" s="244"/>
      <c r="L65" s="244"/>
      <c r="M65" s="244"/>
      <c r="N65" s="244"/>
      <c r="O65" s="244"/>
      <c r="P65" s="244"/>
      <c r="Q65" s="244"/>
      <c r="R65" s="244"/>
      <c r="S65" s="244"/>
      <c r="T65" s="244"/>
      <c r="U65" s="244"/>
      <c r="V65" s="244"/>
      <c r="W65" s="292" t="b">
        <v>0</v>
      </c>
      <c r="X65" s="292"/>
      <c r="Y65" s="292"/>
      <c r="Z65" s="292"/>
      <c r="AA65" s="292"/>
      <c r="AB65" s="293"/>
    </row>
    <row r="66" spans="1:28" ht="14.45" customHeight="1" thickBot="1">
      <c r="A66" s="52"/>
      <c r="B66" s="262" t="s">
        <v>37</v>
      </c>
      <c r="C66" s="263"/>
      <c r="D66" s="263"/>
      <c r="E66" s="263"/>
      <c r="F66" s="263"/>
      <c r="G66" s="263"/>
      <c r="H66" s="263"/>
      <c r="I66" s="263"/>
      <c r="J66" s="263"/>
      <c r="K66" s="263"/>
      <c r="L66" s="263"/>
      <c r="M66" s="263"/>
      <c r="N66" s="263"/>
      <c r="O66" s="263"/>
      <c r="P66" s="263"/>
      <c r="Q66" s="263"/>
      <c r="R66" s="263"/>
      <c r="S66" s="263"/>
      <c r="T66" s="263"/>
      <c r="U66" s="263"/>
      <c r="V66" s="263"/>
      <c r="W66" s="383" t="b">
        <v>0</v>
      </c>
      <c r="X66" s="383"/>
      <c r="Y66" s="383"/>
      <c r="Z66" s="383"/>
      <c r="AA66" s="383"/>
      <c r="AB66" s="384"/>
    </row>
    <row r="67" spans="1:28" ht="14.45" customHeight="1" thickBot="1">
      <c r="A67" s="52"/>
      <c r="B67" s="81"/>
      <c r="C67" s="81"/>
      <c r="D67" s="81"/>
      <c r="E67" s="81"/>
      <c r="F67" s="81"/>
      <c r="G67" s="81"/>
      <c r="H67" s="81"/>
      <c r="I67" s="81"/>
      <c r="J67" s="81"/>
      <c r="K67" s="81"/>
      <c r="L67" s="81"/>
      <c r="M67" s="81"/>
      <c r="N67" s="81"/>
      <c r="O67" s="81"/>
      <c r="P67" s="81"/>
      <c r="Q67" s="81"/>
      <c r="R67" s="45"/>
      <c r="S67" s="324"/>
      <c r="T67" s="325"/>
      <c r="U67" s="325"/>
      <c r="V67" s="325"/>
      <c r="W67" s="325"/>
      <c r="X67" s="325"/>
      <c r="Y67" s="325"/>
      <c r="Z67" s="325"/>
      <c r="AA67" s="325"/>
      <c r="AB67" s="325"/>
    </row>
    <row r="68" spans="1:28" ht="14.45" customHeight="1" thickBot="1">
      <c r="A68" s="63"/>
      <c r="B68" s="255" t="s">
        <v>38</v>
      </c>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7"/>
    </row>
    <row r="69" spans="1:28" ht="14.45" customHeight="1">
      <c r="A69" s="52"/>
      <c r="B69" s="132"/>
      <c r="C69" s="245" t="s">
        <v>39</v>
      </c>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33"/>
    </row>
    <row r="70" spans="1:28" ht="14.45" customHeight="1">
      <c r="A70" s="52"/>
      <c r="B70" s="34"/>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35"/>
    </row>
    <row r="71" spans="1:28" ht="14.45" customHeight="1">
      <c r="A71" s="52"/>
      <c r="B71" s="34"/>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35"/>
    </row>
    <row r="72" spans="1:28" ht="14.45" customHeight="1">
      <c r="A72" s="52"/>
      <c r="B72" s="34"/>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35"/>
    </row>
    <row r="73" spans="1:28" ht="14.45" customHeight="1">
      <c r="A73" s="52"/>
      <c r="B73" s="34"/>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35"/>
    </row>
    <row r="74" spans="1:28" ht="14.45" customHeight="1">
      <c r="A74" s="52"/>
      <c r="B74" s="34"/>
      <c r="C74" s="246"/>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35"/>
    </row>
    <row r="75" spans="1:28" ht="14.45" customHeight="1">
      <c r="A75" s="52"/>
      <c r="B75" s="34"/>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35"/>
    </row>
    <row r="76" spans="1:28" ht="14.45" customHeight="1">
      <c r="A76" s="52"/>
      <c r="B76" s="34"/>
      <c r="C76" s="246"/>
      <c r="D76" s="246"/>
      <c r="E76" s="246"/>
      <c r="F76" s="246"/>
      <c r="G76" s="246"/>
      <c r="H76" s="246"/>
      <c r="I76" s="246"/>
      <c r="J76" s="246"/>
      <c r="K76" s="246"/>
      <c r="L76" s="246"/>
      <c r="M76" s="246"/>
      <c r="N76" s="246"/>
      <c r="O76" s="246"/>
      <c r="P76" s="246"/>
      <c r="Q76" s="246"/>
      <c r="R76" s="246"/>
      <c r="S76" s="246"/>
      <c r="T76" s="246"/>
      <c r="U76" s="246"/>
      <c r="V76" s="246"/>
      <c r="W76" s="246"/>
      <c r="X76" s="246"/>
      <c r="Y76" s="246"/>
      <c r="Z76" s="246"/>
      <c r="AA76" s="246"/>
      <c r="AB76" s="35"/>
    </row>
    <row r="77" spans="1:28" ht="14.45" customHeight="1">
      <c r="A77" s="52"/>
      <c r="B77" s="34"/>
      <c r="C77" s="246"/>
      <c r="D77" s="246"/>
      <c r="E77" s="246"/>
      <c r="F77" s="246"/>
      <c r="G77" s="246"/>
      <c r="H77" s="246"/>
      <c r="I77" s="246"/>
      <c r="J77" s="246"/>
      <c r="K77" s="246"/>
      <c r="L77" s="246"/>
      <c r="M77" s="246"/>
      <c r="N77" s="246"/>
      <c r="O77" s="246"/>
      <c r="P77" s="246"/>
      <c r="Q77" s="246"/>
      <c r="R77" s="246"/>
      <c r="S77" s="246"/>
      <c r="T77" s="246"/>
      <c r="U77" s="246"/>
      <c r="V77" s="246"/>
      <c r="W77" s="246"/>
      <c r="X77" s="246"/>
      <c r="Y77" s="246"/>
      <c r="Z77" s="246"/>
      <c r="AA77" s="246"/>
      <c r="AB77" s="35"/>
    </row>
    <row r="78" spans="1:28" ht="14.45" customHeight="1">
      <c r="A78" s="52"/>
      <c r="B78" s="34"/>
      <c r="C78" s="246"/>
      <c r="D78" s="246"/>
      <c r="E78" s="246"/>
      <c r="F78" s="246"/>
      <c r="G78" s="246"/>
      <c r="H78" s="246"/>
      <c r="I78" s="246"/>
      <c r="J78" s="246"/>
      <c r="K78" s="246"/>
      <c r="L78" s="246"/>
      <c r="M78" s="246"/>
      <c r="N78" s="246"/>
      <c r="O78" s="246"/>
      <c r="P78" s="246"/>
      <c r="Q78" s="246"/>
      <c r="R78" s="246"/>
      <c r="S78" s="246"/>
      <c r="T78" s="246"/>
      <c r="U78" s="246"/>
      <c r="V78" s="246"/>
      <c r="W78" s="246"/>
      <c r="X78" s="246"/>
      <c r="Y78" s="246"/>
      <c r="Z78" s="246"/>
      <c r="AA78" s="246"/>
      <c r="AB78" s="35"/>
    </row>
    <row r="79" spans="1:28" ht="14.45" customHeight="1">
      <c r="A79" s="52"/>
      <c r="B79" s="34"/>
      <c r="C79" s="246"/>
      <c r="D79" s="246"/>
      <c r="E79" s="246"/>
      <c r="F79" s="246"/>
      <c r="G79" s="246"/>
      <c r="H79" s="246"/>
      <c r="I79" s="246"/>
      <c r="J79" s="246"/>
      <c r="K79" s="246"/>
      <c r="L79" s="246"/>
      <c r="M79" s="246"/>
      <c r="N79" s="246"/>
      <c r="O79" s="246"/>
      <c r="P79" s="246"/>
      <c r="Q79" s="246"/>
      <c r="R79" s="246"/>
      <c r="S79" s="246"/>
      <c r="T79" s="246"/>
      <c r="U79" s="246"/>
      <c r="V79" s="246"/>
      <c r="W79" s="246"/>
      <c r="X79" s="246"/>
      <c r="Y79" s="246"/>
      <c r="Z79" s="246"/>
      <c r="AA79" s="246"/>
      <c r="AB79" s="35"/>
    </row>
    <row r="80" spans="1:28" ht="14.45" customHeight="1">
      <c r="A80" s="52"/>
      <c r="B80" s="34"/>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35"/>
    </row>
    <row r="81" spans="1:28" ht="14.45" customHeight="1">
      <c r="A81" s="52"/>
      <c r="B81" s="34"/>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35"/>
    </row>
    <row r="82" spans="1:28" ht="14.45" customHeight="1" thickBot="1">
      <c r="A82" s="52"/>
      <c r="B82" s="36"/>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37"/>
    </row>
    <row r="83" spans="1:28" ht="14.45" customHeight="1">
      <c r="A83" s="52"/>
      <c r="B83" s="370" t="s">
        <v>40</v>
      </c>
      <c r="C83" s="298"/>
      <c r="D83" s="298"/>
      <c r="E83" s="298"/>
      <c r="F83" s="298"/>
      <c r="G83" s="298"/>
      <c r="H83" s="298"/>
      <c r="I83" s="371"/>
      <c r="J83" s="348"/>
      <c r="K83" s="349"/>
      <c r="L83" s="349"/>
      <c r="M83" s="349"/>
      <c r="N83" s="349"/>
      <c r="O83" s="349"/>
      <c r="P83" s="349"/>
      <c r="Q83" s="349"/>
      <c r="R83" s="349"/>
      <c r="S83" s="349"/>
      <c r="T83" s="349"/>
      <c r="U83" s="349"/>
      <c r="V83" s="349"/>
      <c r="W83" s="349"/>
      <c r="X83" s="349"/>
      <c r="Y83" s="349"/>
      <c r="Z83" s="349"/>
      <c r="AA83" s="349"/>
      <c r="AB83" s="350"/>
    </row>
    <row r="84" spans="1:28" ht="14.45" customHeight="1">
      <c r="A84" s="52"/>
      <c r="B84" s="228"/>
      <c r="C84" s="229"/>
      <c r="D84" s="229"/>
      <c r="E84" s="229"/>
      <c r="F84" s="229"/>
      <c r="G84" s="229"/>
      <c r="H84" s="229"/>
      <c r="I84" s="230"/>
      <c r="J84" s="351"/>
      <c r="K84" s="352"/>
      <c r="L84" s="352"/>
      <c r="M84" s="352"/>
      <c r="N84" s="352"/>
      <c r="O84" s="352"/>
      <c r="P84" s="352"/>
      <c r="Q84" s="352"/>
      <c r="R84" s="352"/>
      <c r="S84" s="352"/>
      <c r="T84" s="352"/>
      <c r="U84" s="352"/>
      <c r="V84" s="352"/>
      <c r="W84" s="352"/>
      <c r="X84" s="352"/>
      <c r="Y84" s="352"/>
      <c r="Z84" s="352"/>
      <c r="AA84" s="352"/>
      <c r="AB84" s="353"/>
    </row>
    <row r="85" spans="1:28" ht="14.45" customHeight="1">
      <c r="A85" s="52"/>
      <c r="B85" s="228"/>
      <c r="C85" s="229"/>
      <c r="D85" s="229"/>
      <c r="E85" s="229"/>
      <c r="F85" s="229"/>
      <c r="G85" s="229"/>
      <c r="H85" s="229"/>
      <c r="I85" s="230"/>
      <c r="J85" s="351"/>
      <c r="K85" s="352"/>
      <c r="L85" s="352"/>
      <c r="M85" s="352"/>
      <c r="N85" s="352"/>
      <c r="O85" s="352"/>
      <c r="P85" s="352"/>
      <c r="Q85" s="352"/>
      <c r="R85" s="352"/>
      <c r="S85" s="352"/>
      <c r="T85" s="352"/>
      <c r="U85" s="352"/>
      <c r="V85" s="352"/>
      <c r="W85" s="352"/>
      <c r="X85" s="352"/>
      <c r="Y85" s="352"/>
      <c r="Z85" s="352"/>
      <c r="AA85" s="352"/>
      <c r="AB85" s="353"/>
    </row>
    <row r="86" spans="1:28" ht="14.45" customHeight="1">
      <c r="A86" s="52"/>
      <c r="B86" s="228"/>
      <c r="C86" s="229"/>
      <c r="D86" s="229"/>
      <c r="E86" s="229"/>
      <c r="F86" s="229"/>
      <c r="G86" s="229"/>
      <c r="H86" s="229"/>
      <c r="I86" s="230"/>
      <c r="J86" s="351"/>
      <c r="K86" s="352"/>
      <c r="L86" s="352"/>
      <c r="M86" s="352"/>
      <c r="N86" s="352"/>
      <c r="O86" s="352"/>
      <c r="P86" s="352"/>
      <c r="Q86" s="352"/>
      <c r="R86" s="352"/>
      <c r="S86" s="352"/>
      <c r="T86" s="352"/>
      <c r="U86" s="352"/>
      <c r="V86" s="352"/>
      <c r="W86" s="352"/>
      <c r="X86" s="352"/>
      <c r="Y86" s="352"/>
      <c r="Z86" s="352"/>
      <c r="AA86" s="352"/>
      <c r="AB86" s="353"/>
    </row>
    <row r="87" spans="1:28" ht="14.45" customHeight="1">
      <c r="A87" s="52"/>
      <c r="B87" s="228"/>
      <c r="C87" s="229"/>
      <c r="D87" s="229"/>
      <c r="E87" s="229"/>
      <c r="F87" s="229"/>
      <c r="G87" s="229"/>
      <c r="H87" s="229"/>
      <c r="I87" s="230"/>
      <c r="J87" s="351"/>
      <c r="K87" s="352"/>
      <c r="L87" s="352"/>
      <c r="M87" s="352"/>
      <c r="N87" s="352"/>
      <c r="O87" s="352"/>
      <c r="P87" s="352"/>
      <c r="Q87" s="352"/>
      <c r="R87" s="352"/>
      <c r="S87" s="352"/>
      <c r="T87" s="352"/>
      <c r="U87" s="352"/>
      <c r="V87" s="352"/>
      <c r="W87" s="352"/>
      <c r="X87" s="352"/>
      <c r="Y87" s="352"/>
      <c r="Z87" s="352"/>
      <c r="AA87" s="352"/>
      <c r="AB87" s="353"/>
    </row>
    <row r="88" spans="1:28" ht="14.45" customHeight="1">
      <c r="A88" s="52"/>
      <c r="B88" s="228"/>
      <c r="C88" s="229"/>
      <c r="D88" s="229"/>
      <c r="E88" s="229"/>
      <c r="F88" s="229"/>
      <c r="G88" s="229"/>
      <c r="H88" s="229"/>
      <c r="I88" s="230"/>
      <c r="J88" s="351"/>
      <c r="K88" s="352"/>
      <c r="L88" s="352"/>
      <c r="M88" s="352"/>
      <c r="N88" s="352"/>
      <c r="O88" s="352"/>
      <c r="P88" s="352"/>
      <c r="Q88" s="352"/>
      <c r="R88" s="352"/>
      <c r="S88" s="352"/>
      <c r="T88" s="352"/>
      <c r="U88" s="352"/>
      <c r="V88" s="352"/>
      <c r="W88" s="352"/>
      <c r="X88" s="352"/>
      <c r="Y88" s="352"/>
      <c r="Z88" s="352"/>
      <c r="AA88" s="352"/>
      <c r="AB88" s="353"/>
    </row>
    <row r="89" spans="1:28" ht="14.45" customHeight="1">
      <c r="A89" s="52"/>
      <c r="B89" s="228"/>
      <c r="C89" s="229"/>
      <c r="D89" s="229"/>
      <c r="E89" s="229"/>
      <c r="F89" s="229"/>
      <c r="G89" s="229"/>
      <c r="H89" s="229"/>
      <c r="I89" s="230"/>
      <c r="J89" s="351"/>
      <c r="K89" s="352"/>
      <c r="L89" s="352"/>
      <c r="M89" s="352"/>
      <c r="N89" s="352"/>
      <c r="O89" s="352"/>
      <c r="P89" s="352"/>
      <c r="Q89" s="352"/>
      <c r="R89" s="352"/>
      <c r="S89" s="352"/>
      <c r="T89" s="352"/>
      <c r="U89" s="352"/>
      <c r="V89" s="352"/>
      <c r="W89" s="352"/>
      <c r="X89" s="352"/>
      <c r="Y89" s="352"/>
      <c r="Z89" s="352"/>
      <c r="AA89" s="352"/>
      <c r="AB89" s="353"/>
    </row>
    <row r="90" spans="1:28" ht="14.45" customHeight="1">
      <c r="A90" s="52"/>
      <c r="B90" s="228"/>
      <c r="C90" s="229"/>
      <c r="D90" s="229"/>
      <c r="E90" s="229"/>
      <c r="F90" s="229"/>
      <c r="G90" s="229"/>
      <c r="H90" s="229"/>
      <c r="I90" s="230"/>
      <c r="J90" s="354"/>
      <c r="K90" s="352"/>
      <c r="L90" s="352"/>
      <c r="M90" s="352"/>
      <c r="N90" s="352"/>
      <c r="O90" s="352"/>
      <c r="P90" s="352"/>
      <c r="Q90" s="352"/>
      <c r="R90" s="352"/>
      <c r="S90" s="352"/>
      <c r="T90" s="352"/>
      <c r="U90" s="352"/>
      <c r="V90" s="352"/>
      <c r="W90" s="352"/>
      <c r="X90" s="352"/>
      <c r="Y90" s="352"/>
      <c r="Z90" s="352"/>
      <c r="AA90" s="352"/>
      <c r="AB90" s="353"/>
    </row>
    <row r="91" spans="1:28" ht="14.45" customHeight="1">
      <c r="A91" s="52"/>
      <c r="B91" s="301" t="s">
        <v>41</v>
      </c>
      <c r="C91" s="226"/>
      <c r="D91" s="226"/>
      <c r="E91" s="226"/>
      <c r="F91" s="226"/>
      <c r="G91" s="226"/>
      <c r="H91" s="226"/>
      <c r="I91" s="227"/>
      <c r="J91" s="363"/>
      <c r="K91" s="364"/>
      <c r="L91" s="364"/>
      <c r="M91" s="364"/>
      <c r="N91" s="364"/>
      <c r="O91" s="364"/>
      <c r="P91" s="364"/>
      <c r="Q91" s="364"/>
      <c r="R91" s="364"/>
      <c r="S91" s="364"/>
      <c r="T91" s="364"/>
      <c r="U91" s="364"/>
      <c r="V91" s="364"/>
      <c r="W91" s="364"/>
      <c r="X91" s="364"/>
      <c r="Y91" s="364"/>
      <c r="Z91" s="364"/>
      <c r="AA91" s="364"/>
      <c r="AB91" s="365"/>
    </row>
    <row r="92" spans="1:28" ht="14.45" customHeight="1">
      <c r="A92" s="52"/>
      <c r="B92" s="302"/>
      <c r="C92" s="229"/>
      <c r="D92" s="229"/>
      <c r="E92" s="229"/>
      <c r="F92" s="229"/>
      <c r="G92" s="229"/>
      <c r="H92" s="229"/>
      <c r="I92" s="230"/>
      <c r="J92" s="366"/>
      <c r="K92" s="352"/>
      <c r="L92" s="352"/>
      <c r="M92" s="352"/>
      <c r="N92" s="352"/>
      <c r="O92" s="352"/>
      <c r="P92" s="352"/>
      <c r="Q92" s="352"/>
      <c r="R92" s="352"/>
      <c r="S92" s="352"/>
      <c r="T92" s="352"/>
      <c r="U92" s="352"/>
      <c r="V92" s="352"/>
      <c r="W92" s="352"/>
      <c r="X92" s="352"/>
      <c r="Y92" s="352"/>
      <c r="Z92" s="352"/>
      <c r="AA92" s="352"/>
      <c r="AB92" s="353"/>
    </row>
    <row r="93" spans="1:28" ht="14.45" customHeight="1">
      <c r="A93" s="52"/>
      <c r="B93" s="302"/>
      <c r="C93" s="229"/>
      <c r="D93" s="229"/>
      <c r="E93" s="229"/>
      <c r="F93" s="229"/>
      <c r="G93" s="229"/>
      <c r="H93" s="229"/>
      <c r="I93" s="230"/>
      <c r="J93" s="366"/>
      <c r="K93" s="352"/>
      <c r="L93" s="352"/>
      <c r="M93" s="352"/>
      <c r="N93" s="352"/>
      <c r="O93" s="352"/>
      <c r="P93" s="352"/>
      <c r="Q93" s="352"/>
      <c r="R93" s="352"/>
      <c r="S93" s="352"/>
      <c r="T93" s="352"/>
      <c r="U93" s="352"/>
      <c r="V93" s="352"/>
      <c r="W93" s="352"/>
      <c r="X93" s="352"/>
      <c r="Y93" s="352"/>
      <c r="Z93" s="352"/>
      <c r="AA93" s="352"/>
      <c r="AB93" s="353"/>
    </row>
    <row r="94" spans="1:28" ht="14.45" customHeight="1">
      <c r="A94" s="52"/>
      <c r="B94" s="302"/>
      <c r="C94" s="229"/>
      <c r="D94" s="229"/>
      <c r="E94" s="229"/>
      <c r="F94" s="229"/>
      <c r="G94" s="229"/>
      <c r="H94" s="229"/>
      <c r="I94" s="230"/>
      <c r="J94" s="366"/>
      <c r="K94" s="352"/>
      <c r="L94" s="352"/>
      <c r="M94" s="352"/>
      <c r="N94" s="352"/>
      <c r="O94" s="352"/>
      <c r="P94" s="352"/>
      <c r="Q94" s="352"/>
      <c r="R94" s="352"/>
      <c r="S94" s="352"/>
      <c r="T94" s="352"/>
      <c r="U94" s="352"/>
      <c r="V94" s="352"/>
      <c r="W94" s="352"/>
      <c r="X94" s="352"/>
      <c r="Y94" s="352"/>
      <c r="Z94" s="352"/>
      <c r="AA94" s="352"/>
      <c r="AB94" s="353"/>
    </row>
    <row r="95" spans="1:28" ht="14.45" customHeight="1">
      <c r="A95" s="52"/>
      <c r="B95" s="302"/>
      <c r="C95" s="229"/>
      <c r="D95" s="229"/>
      <c r="E95" s="229"/>
      <c r="F95" s="229"/>
      <c r="G95" s="229"/>
      <c r="H95" s="229"/>
      <c r="I95" s="230"/>
      <c r="J95" s="366"/>
      <c r="K95" s="352"/>
      <c r="L95" s="352"/>
      <c r="M95" s="352"/>
      <c r="N95" s="352"/>
      <c r="O95" s="352"/>
      <c r="P95" s="352"/>
      <c r="Q95" s="352"/>
      <c r="R95" s="352"/>
      <c r="S95" s="352"/>
      <c r="T95" s="352"/>
      <c r="U95" s="352"/>
      <c r="V95" s="352"/>
      <c r="W95" s="352"/>
      <c r="X95" s="352"/>
      <c r="Y95" s="352"/>
      <c r="Z95" s="352"/>
      <c r="AA95" s="352"/>
      <c r="AB95" s="353"/>
    </row>
    <row r="96" spans="1:28" ht="14.45" customHeight="1">
      <c r="A96" s="52"/>
      <c r="B96" s="302"/>
      <c r="C96" s="229"/>
      <c r="D96" s="229"/>
      <c r="E96" s="229"/>
      <c r="F96" s="229"/>
      <c r="G96" s="229"/>
      <c r="H96" s="229"/>
      <c r="I96" s="230"/>
      <c r="J96" s="366"/>
      <c r="K96" s="352"/>
      <c r="L96" s="352"/>
      <c r="M96" s="352"/>
      <c r="N96" s="352"/>
      <c r="O96" s="352"/>
      <c r="P96" s="352"/>
      <c r="Q96" s="352"/>
      <c r="R96" s="352"/>
      <c r="S96" s="352"/>
      <c r="T96" s="352"/>
      <c r="U96" s="352"/>
      <c r="V96" s="352"/>
      <c r="W96" s="352"/>
      <c r="X96" s="352"/>
      <c r="Y96" s="352"/>
      <c r="Z96" s="352"/>
      <c r="AA96" s="352"/>
      <c r="AB96" s="353"/>
    </row>
    <row r="97" spans="1:29" ht="14.45" customHeight="1">
      <c r="A97" s="141"/>
      <c r="B97" s="228"/>
      <c r="C97" s="229"/>
      <c r="D97" s="229"/>
      <c r="E97" s="229"/>
      <c r="F97" s="229"/>
      <c r="G97" s="229"/>
      <c r="H97" s="229"/>
      <c r="I97" s="230"/>
      <c r="J97" s="354"/>
      <c r="K97" s="352"/>
      <c r="L97" s="352"/>
      <c r="M97" s="352"/>
      <c r="N97" s="352"/>
      <c r="O97" s="352"/>
      <c r="P97" s="352"/>
      <c r="Q97" s="352"/>
      <c r="R97" s="352"/>
      <c r="S97" s="352"/>
      <c r="T97" s="352"/>
      <c r="U97" s="352"/>
      <c r="V97" s="352"/>
      <c r="W97" s="352"/>
      <c r="X97" s="352"/>
      <c r="Y97" s="352"/>
      <c r="Z97" s="352"/>
      <c r="AA97" s="352"/>
      <c r="AB97" s="353"/>
    </row>
    <row r="98" spans="1:29" ht="14.45" customHeight="1">
      <c r="A98" s="141"/>
      <c r="B98" s="303"/>
      <c r="C98" s="304"/>
      <c r="D98" s="304"/>
      <c r="E98" s="304"/>
      <c r="F98" s="304"/>
      <c r="G98" s="304"/>
      <c r="H98" s="304"/>
      <c r="I98" s="305"/>
      <c r="J98" s="367"/>
      <c r="K98" s="368"/>
      <c r="L98" s="368"/>
      <c r="M98" s="368"/>
      <c r="N98" s="368"/>
      <c r="O98" s="368"/>
      <c r="P98" s="368"/>
      <c r="Q98" s="368"/>
      <c r="R98" s="368"/>
      <c r="S98" s="368"/>
      <c r="T98" s="368"/>
      <c r="U98" s="368"/>
      <c r="V98" s="368"/>
      <c r="W98" s="368"/>
      <c r="X98" s="368"/>
      <c r="Y98" s="368"/>
      <c r="Z98" s="368"/>
      <c r="AA98" s="368"/>
      <c r="AB98" s="369"/>
    </row>
    <row r="99" spans="1:29" ht="14.45" customHeight="1">
      <c r="A99" s="141"/>
      <c r="B99" s="301" t="s">
        <v>42</v>
      </c>
      <c r="C99" s="226"/>
      <c r="D99" s="226"/>
      <c r="E99" s="226"/>
      <c r="F99" s="226"/>
      <c r="G99" s="226"/>
      <c r="H99" s="226"/>
      <c r="I99" s="227"/>
      <c r="J99" s="363"/>
      <c r="K99" s="364"/>
      <c r="L99" s="364"/>
      <c r="M99" s="364"/>
      <c r="N99" s="364"/>
      <c r="O99" s="364"/>
      <c r="P99" s="364"/>
      <c r="Q99" s="364"/>
      <c r="R99" s="364"/>
      <c r="S99" s="364"/>
      <c r="T99" s="364"/>
      <c r="U99" s="364"/>
      <c r="V99" s="364"/>
      <c r="W99" s="364"/>
      <c r="X99" s="364"/>
      <c r="Y99" s="364"/>
      <c r="Z99" s="364"/>
      <c r="AA99" s="364"/>
      <c r="AB99" s="365"/>
    </row>
    <row r="100" spans="1:29" ht="14.45" customHeight="1">
      <c r="A100" s="141"/>
      <c r="B100" s="228"/>
      <c r="C100" s="229"/>
      <c r="D100" s="229"/>
      <c r="E100" s="229"/>
      <c r="F100" s="229"/>
      <c r="G100" s="229"/>
      <c r="H100" s="229"/>
      <c r="I100" s="230"/>
      <c r="J100" s="354"/>
      <c r="K100" s="352"/>
      <c r="L100" s="352"/>
      <c r="M100" s="352"/>
      <c r="N100" s="352"/>
      <c r="O100" s="352"/>
      <c r="P100" s="352"/>
      <c r="Q100" s="352"/>
      <c r="R100" s="352"/>
      <c r="S100" s="352"/>
      <c r="T100" s="352"/>
      <c r="U100" s="352"/>
      <c r="V100" s="352"/>
      <c r="W100" s="352"/>
      <c r="X100" s="352"/>
      <c r="Y100" s="352"/>
      <c r="Z100" s="352"/>
      <c r="AA100" s="352"/>
      <c r="AB100" s="353"/>
    </row>
    <row r="101" spans="1:29" ht="14.45" customHeight="1">
      <c r="A101" s="141"/>
      <c r="B101" s="228"/>
      <c r="C101" s="229"/>
      <c r="D101" s="229"/>
      <c r="E101" s="229"/>
      <c r="F101" s="229"/>
      <c r="G101" s="229"/>
      <c r="H101" s="229"/>
      <c r="I101" s="230"/>
      <c r="J101" s="354"/>
      <c r="K101" s="352"/>
      <c r="L101" s="352"/>
      <c r="M101" s="352"/>
      <c r="N101" s="352"/>
      <c r="O101" s="352"/>
      <c r="P101" s="352"/>
      <c r="Q101" s="352"/>
      <c r="R101" s="352"/>
      <c r="S101" s="352"/>
      <c r="T101" s="352"/>
      <c r="U101" s="352"/>
      <c r="V101" s="352"/>
      <c r="W101" s="352"/>
      <c r="X101" s="352"/>
      <c r="Y101" s="352"/>
      <c r="Z101" s="352"/>
      <c r="AA101" s="352"/>
      <c r="AB101" s="353"/>
      <c r="AC101" s="32"/>
    </row>
    <row r="102" spans="1:29" ht="14.45" customHeight="1">
      <c r="A102" s="141"/>
      <c r="B102" s="228"/>
      <c r="C102" s="229"/>
      <c r="D102" s="229"/>
      <c r="E102" s="229"/>
      <c r="F102" s="229"/>
      <c r="G102" s="229"/>
      <c r="H102" s="229"/>
      <c r="I102" s="230"/>
      <c r="J102" s="354"/>
      <c r="K102" s="352"/>
      <c r="L102" s="352"/>
      <c r="M102" s="352"/>
      <c r="N102" s="352"/>
      <c r="O102" s="352"/>
      <c r="P102" s="352"/>
      <c r="Q102" s="352"/>
      <c r="R102" s="352"/>
      <c r="S102" s="352"/>
      <c r="T102" s="352"/>
      <c r="U102" s="352"/>
      <c r="V102" s="352"/>
      <c r="W102" s="352"/>
      <c r="X102" s="352"/>
      <c r="Y102" s="352"/>
      <c r="Z102" s="352"/>
      <c r="AA102" s="352"/>
      <c r="AB102" s="353"/>
      <c r="AC102" s="32"/>
    </row>
    <row r="103" spans="1:29" ht="14.45" customHeight="1">
      <c r="A103" s="52"/>
      <c r="B103" s="228"/>
      <c r="C103" s="229"/>
      <c r="D103" s="229"/>
      <c r="E103" s="229"/>
      <c r="F103" s="229"/>
      <c r="G103" s="229"/>
      <c r="H103" s="229"/>
      <c r="I103" s="230"/>
      <c r="J103" s="354"/>
      <c r="K103" s="352"/>
      <c r="L103" s="352"/>
      <c r="M103" s="352"/>
      <c r="N103" s="352"/>
      <c r="O103" s="352"/>
      <c r="P103" s="352"/>
      <c r="Q103" s="352"/>
      <c r="R103" s="352"/>
      <c r="S103" s="352"/>
      <c r="T103" s="352"/>
      <c r="U103" s="352"/>
      <c r="V103" s="352"/>
      <c r="W103" s="352"/>
      <c r="X103" s="352"/>
      <c r="Y103" s="352"/>
      <c r="Z103" s="352"/>
      <c r="AA103" s="352"/>
      <c r="AB103" s="353"/>
    </row>
    <row r="104" spans="1:29" ht="14.45" customHeight="1">
      <c r="A104" s="52"/>
      <c r="B104" s="228"/>
      <c r="C104" s="229"/>
      <c r="D104" s="229"/>
      <c r="E104" s="229"/>
      <c r="F104" s="229"/>
      <c r="G104" s="229"/>
      <c r="H104" s="229"/>
      <c r="I104" s="230"/>
      <c r="J104" s="354"/>
      <c r="K104" s="352"/>
      <c r="L104" s="352"/>
      <c r="M104" s="352"/>
      <c r="N104" s="352"/>
      <c r="O104" s="352"/>
      <c r="P104" s="352"/>
      <c r="Q104" s="352"/>
      <c r="R104" s="352"/>
      <c r="S104" s="352"/>
      <c r="T104" s="352"/>
      <c r="U104" s="352"/>
      <c r="V104" s="352"/>
      <c r="W104" s="352"/>
      <c r="X104" s="352"/>
      <c r="Y104" s="352"/>
      <c r="Z104" s="352"/>
      <c r="AA104" s="352"/>
      <c r="AB104" s="353"/>
    </row>
    <row r="105" spans="1:29" ht="14.45" customHeight="1">
      <c r="A105" s="52"/>
      <c r="B105" s="228"/>
      <c r="C105" s="229"/>
      <c r="D105" s="229"/>
      <c r="E105" s="229"/>
      <c r="F105" s="229"/>
      <c r="G105" s="229"/>
      <c r="H105" s="229"/>
      <c r="I105" s="230"/>
      <c r="J105" s="354"/>
      <c r="K105" s="352"/>
      <c r="L105" s="352"/>
      <c r="M105" s="352"/>
      <c r="N105" s="352"/>
      <c r="O105" s="352"/>
      <c r="P105" s="352"/>
      <c r="Q105" s="352"/>
      <c r="R105" s="352"/>
      <c r="S105" s="352"/>
      <c r="T105" s="352"/>
      <c r="U105" s="352"/>
      <c r="V105" s="352"/>
      <c r="W105" s="352"/>
      <c r="X105" s="352"/>
      <c r="Y105" s="352"/>
      <c r="Z105" s="352"/>
      <c r="AA105" s="352"/>
      <c r="AB105" s="353"/>
    </row>
    <row r="106" spans="1:29" ht="14.45" customHeight="1">
      <c r="A106" s="52"/>
      <c r="B106" s="228"/>
      <c r="C106" s="229"/>
      <c r="D106" s="229"/>
      <c r="E106" s="229"/>
      <c r="F106" s="229"/>
      <c r="G106" s="229"/>
      <c r="H106" s="229"/>
      <c r="I106" s="230"/>
      <c r="J106" s="354"/>
      <c r="K106" s="352"/>
      <c r="L106" s="352"/>
      <c r="M106" s="352"/>
      <c r="N106" s="352"/>
      <c r="O106" s="352"/>
      <c r="P106" s="352"/>
      <c r="Q106" s="352"/>
      <c r="R106" s="352"/>
      <c r="S106" s="352"/>
      <c r="T106" s="352"/>
      <c r="U106" s="352"/>
      <c r="V106" s="352"/>
      <c r="W106" s="352"/>
      <c r="X106" s="352"/>
      <c r="Y106" s="352"/>
      <c r="Z106" s="352"/>
      <c r="AA106" s="352"/>
      <c r="AB106" s="353"/>
    </row>
    <row r="107" spans="1:29" ht="14.45" customHeight="1">
      <c r="A107" s="52"/>
      <c r="B107" s="301" t="s">
        <v>43</v>
      </c>
      <c r="C107" s="226"/>
      <c r="D107" s="226"/>
      <c r="E107" s="226"/>
      <c r="F107" s="226"/>
      <c r="G107" s="226"/>
      <c r="H107" s="226"/>
      <c r="I107" s="227"/>
      <c r="J107" s="363"/>
      <c r="K107" s="364"/>
      <c r="L107" s="364"/>
      <c r="M107" s="364"/>
      <c r="N107" s="364"/>
      <c r="O107" s="364"/>
      <c r="P107" s="364"/>
      <c r="Q107" s="364"/>
      <c r="R107" s="364"/>
      <c r="S107" s="364"/>
      <c r="T107" s="364"/>
      <c r="U107" s="364"/>
      <c r="V107" s="364"/>
      <c r="W107" s="364"/>
      <c r="X107" s="364"/>
      <c r="Y107" s="364"/>
      <c r="Z107" s="364"/>
      <c r="AA107" s="364"/>
      <c r="AB107" s="365"/>
    </row>
    <row r="108" spans="1:29" ht="14.45" customHeight="1">
      <c r="A108" s="52"/>
      <c r="B108" s="302"/>
      <c r="C108" s="229"/>
      <c r="D108" s="229"/>
      <c r="E108" s="229"/>
      <c r="F108" s="229"/>
      <c r="G108" s="229"/>
      <c r="H108" s="229"/>
      <c r="I108" s="230"/>
      <c r="J108" s="366"/>
      <c r="K108" s="352"/>
      <c r="L108" s="352"/>
      <c r="M108" s="352"/>
      <c r="N108" s="352"/>
      <c r="O108" s="352"/>
      <c r="P108" s="352"/>
      <c r="Q108" s="352"/>
      <c r="R108" s="352"/>
      <c r="S108" s="352"/>
      <c r="T108" s="352"/>
      <c r="U108" s="352"/>
      <c r="V108" s="352"/>
      <c r="W108" s="352"/>
      <c r="X108" s="352"/>
      <c r="Y108" s="352"/>
      <c r="Z108" s="352"/>
      <c r="AA108" s="352"/>
      <c r="AB108" s="353"/>
    </row>
    <row r="109" spans="1:29" ht="14.45" customHeight="1">
      <c r="A109" s="52"/>
      <c r="B109" s="302"/>
      <c r="C109" s="229"/>
      <c r="D109" s="229"/>
      <c r="E109" s="229"/>
      <c r="F109" s="229"/>
      <c r="G109" s="229"/>
      <c r="H109" s="229"/>
      <c r="I109" s="230"/>
      <c r="J109" s="366"/>
      <c r="K109" s="352"/>
      <c r="L109" s="352"/>
      <c r="M109" s="352"/>
      <c r="N109" s="352"/>
      <c r="O109" s="352"/>
      <c r="P109" s="352"/>
      <c r="Q109" s="352"/>
      <c r="R109" s="352"/>
      <c r="S109" s="352"/>
      <c r="T109" s="352"/>
      <c r="U109" s="352"/>
      <c r="V109" s="352"/>
      <c r="W109" s="352"/>
      <c r="X109" s="352"/>
      <c r="Y109" s="352"/>
      <c r="Z109" s="352"/>
      <c r="AA109" s="352"/>
      <c r="AB109" s="353"/>
    </row>
    <row r="110" spans="1:29" ht="14.45" customHeight="1">
      <c r="A110" s="52"/>
      <c r="B110" s="302"/>
      <c r="C110" s="229"/>
      <c r="D110" s="229"/>
      <c r="E110" s="229"/>
      <c r="F110" s="229"/>
      <c r="G110" s="229"/>
      <c r="H110" s="229"/>
      <c r="I110" s="230"/>
      <c r="J110" s="366"/>
      <c r="K110" s="352"/>
      <c r="L110" s="352"/>
      <c r="M110" s="352"/>
      <c r="N110" s="352"/>
      <c r="O110" s="352"/>
      <c r="P110" s="352"/>
      <c r="Q110" s="352"/>
      <c r="R110" s="352"/>
      <c r="S110" s="352"/>
      <c r="T110" s="352"/>
      <c r="U110" s="352"/>
      <c r="V110" s="352"/>
      <c r="W110" s="352"/>
      <c r="X110" s="352"/>
      <c r="Y110" s="352"/>
      <c r="Z110" s="352"/>
      <c r="AA110" s="352"/>
      <c r="AB110" s="353"/>
    </row>
    <row r="111" spans="1:29" ht="14.45" customHeight="1">
      <c r="A111" s="52"/>
      <c r="B111" s="302"/>
      <c r="C111" s="229"/>
      <c r="D111" s="229"/>
      <c r="E111" s="229"/>
      <c r="F111" s="229"/>
      <c r="G111" s="229"/>
      <c r="H111" s="229"/>
      <c r="I111" s="230"/>
      <c r="J111" s="366"/>
      <c r="K111" s="352"/>
      <c r="L111" s="352"/>
      <c r="M111" s="352"/>
      <c r="N111" s="352"/>
      <c r="O111" s="352"/>
      <c r="P111" s="352"/>
      <c r="Q111" s="352"/>
      <c r="R111" s="352"/>
      <c r="S111" s="352"/>
      <c r="T111" s="352"/>
      <c r="U111" s="352"/>
      <c r="V111" s="352"/>
      <c r="W111" s="352"/>
      <c r="X111" s="352"/>
      <c r="Y111" s="352"/>
      <c r="Z111" s="352"/>
      <c r="AA111" s="352"/>
      <c r="AB111" s="353"/>
    </row>
    <row r="112" spans="1:29" ht="14.45" customHeight="1">
      <c r="A112" s="52"/>
      <c r="B112" s="302"/>
      <c r="C112" s="229"/>
      <c r="D112" s="229"/>
      <c r="E112" s="229"/>
      <c r="F112" s="229"/>
      <c r="G112" s="229"/>
      <c r="H112" s="229"/>
      <c r="I112" s="230"/>
      <c r="J112" s="366"/>
      <c r="K112" s="352"/>
      <c r="L112" s="352"/>
      <c r="M112" s="352"/>
      <c r="N112" s="352"/>
      <c r="O112" s="352"/>
      <c r="P112" s="352"/>
      <c r="Q112" s="352"/>
      <c r="R112" s="352"/>
      <c r="S112" s="352"/>
      <c r="T112" s="352"/>
      <c r="U112" s="352"/>
      <c r="V112" s="352"/>
      <c r="W112" s="352"/>
      <c r="X112" s="352"/>
      <c r="Y112" s="352"/>
      <c r="Z112" s="352"/>
      <c r="AA112" s="352"/>
      <c r="AB112" s="353"/>
    </row>
    <row r="113" spans="1:28" ht="14.45" customHeight="1">
      <c r="A113" s="52"/>
      <c r="B113" s="228"/>
      <c r="C113" s="229"/>
      <c r="D113" s="229"/>
      <c r="E113" s="229"/>
      <c r="F113" s="229"/>
      <c r="G113" s="229"/>
      <c r="H113" s="229"/>
      <c r="I113" s="230"/>
      <c r="J113" s="354"/>
      <c r="K113" s="352"/>
      <c r="L113" s="352"/>
      <c r="M113" s="352"/>
      <c r="N113" s="352"/>
      <c r="O113" s="352"/>
      <c r="P113" s="352"/>
      <c r="Q113" s="352"/>
      <c r="R113" s="352"/>
      <c r="S113" s="352"/>
      <c r="T113" s="352"/>
      <c r="U113" s="352"/>
      <c r="V113" s="352"/>
      <c r="W113" s="352"/>
      <c r="X113" s="352"/>
      <c r="Y113" s="352"/>
      <c r="Z113" s="352"/>
      <c r="AA113" s="352"/>
      <c r="AB113" s="353"/>
    </row>
    <row r="114" spans="1:28" ht="14.45" customHeight="1" thickBot="1">
      <c r="A114" s="52"/>
      <c r="B114" s="231"/>
      <c r="C114" s="232"/>
      <c r="D114" s="232"/>
      <c r="E114" s="232"/>
      <c r="F114" s="232"/>
      <c r="G114" s="232"/>
      <c r="H114" s="232"/>
      <c r="I114" s="233"/>
      <c r="J114" s="374"/>
      <c r="K114" s="375"/>
      <c r="L114" s="375"/>
      <c r="M114" s="375"/>
      <c r="N114" s="375"/>
      <c r="O114" s="375"/>
      <c r="P114" s="375"/>
      <c r="Q114" s="375"/>
      <c r="R114" s="375"/>
      <c r="S114" s="375"/>
      <c r="T114" s="375"/>
      <c r="U114" s="375"/>
      <c r="V114" s="375"/>
      <c r="W114" s="375"/>
      <c r="X114" s="375"/>
      <c r="Y114" s="375"/>
      <c r="Z114" s="375"/>
      <c r="AA114" s="375"/>
      <c r="AB114" s="376"/>
    </row>
    <row r="115" spans="1:28" ht="14.45" customHeight="1" thickBot="1">
      <c r="A115" s="5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4.45" customHeight="1" thickBot="1">
      <c r="A116" s="52"/>
      <c r="B116" s="294" t="s">
        <v>45</v>
      </c>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6"/>
    </row>
    <row r="117" spans="1:28" ht="14.45" customHeight="1">
      <c r="A117" s="52"/>
      <c r="B117" s="241" t="s">
        <v>46</v>
      </c>
      <c r="C117" s="242"/>
      <c r="D117" s="242"/>
      <c r="E117" s="242"/>
      <c r="F117" s="242"/>
      <c r="G117" s="242"/>
      <c r="H117" s="242"/>
      <c r="I117" s="242"/>
      <c r="J117" s="251"/>
      <c r="K117" s="251"/>
      <c r="L117" s="251"/>
      <c r="M117" s="251"/>
      <c r="N117" s="251"/>
      <c r="O117" s="251"/>
      <c r="P117" s="251"/>
      <c r="Q117" s="251"/>
      <c r="R117" s="251"/>
      <c r="S117" s="251"/>
      <c r="T117" s="251"/>
      <c r="U117" s="251"/>
      <c r="V117" s="251"/>
      <c r="W117" s="251"/>
      <c r="X117" s="251"/>
      <c r="Y117" s="251"/>
      <c r="Z117" s="251"/>
      <c r="AA117" s="251"/>
      <c r="AB117" s="252"/>
    </row>
    <row r="118" spans="1:28" ht="14.45" customHeight="1">
      <c r="A118" s="52"/>
      <c r="B118" s="243"/>
      <c r="C118" s="244"/>
      <c r="D118" s="244"/>
      <c r="E118" s="244"/>
      <c r="F118" s="244"/>
      <c r="G118" s="244"/>
      <c r="H118" s="244"/>
      <c r="I118" s="244"/>
      <c r="J118" s="253"/>
      <c r="K118" s="253"/>
      <c r="L118" s="253"/>
      <c r="M118" s="253"/>
      <c r="N118" s="253"/>
      <c r="O118" s="253"/>
      <c r="P118" s="253"/>
      <c r="Q118" s="253"/>
      <c r="R118" s="253"/>
      <c r="S118" s="253"/>
      <c r="T118" s="253"/>
      <c r="U118" s="253"/>
      <c r="V118" s="253"/>
      <c r="W118" s="253"/>
      <c r="X118" s="253"/>
      <c r="Y118" s="253"/>
      <c r="Z118" s="253"/>
      <c r="AA118" s="253"/>
      <c r="AB118" s="254"/>
    </row>
    <row r="119" spans="1:28" ht="14.45" customHeight="1">
      <c r="A119" s="52"/>
      <c r="B119" s="243"/>
      <c r="C119" s="244"/>
      <c r="D119" s="244"/>
      <c r="E119" s="244"/>
      <c r="F119" s="244"/>
      <c r="G119" s="244"/>
      <c r="H119" s="244"/>
      <c r="I119" s="244"/>
      <c r="J119" s="253"/>
      <c r="K119" s="253"/>
      <c r="L119" s="253"/>
      <c r="M119" s="253"/>
      <c r="N119" s="253"/>
      <c r="O119" s="253"/>
      <c r="P119" s="253"/>
      <c r="Q119" s="253"/>
      <c r="R119" s="253"/>
      <c r="S119" s="253"/>
      <c r="T119" s="253"/>
      <c r="U119" s="253"/>
      <c r="V119" s="253"/>
      <c r="W119" s="253"/>
      <c r="X119" s="253"/>
      <c r="Y119" s="253"/>
      <c r="Z119" s="253"/>
      <c r="AA119" s="253"/>
      <c r="AB119" s="254"/>
    </row>
    <row r="120" spans="1:28" ht="14.45" customHeight="1">
      <c r="A120" s="52"/>
      <c r="B120" s="243"/>
      <c r="C120" s="244"/>
      <c r="D120" s="244"/>
      <c r="E120" s="244"/>
      <c r="F120" s="244"/>
      <c r="G120" s="244"/>
      <c r="H120" s="244"/>
      <c r="I120" s="244"/>
      <c r="J120" s="253"/>
      <c r="K120" s="253"/>
      <c r="L120" s="253"/>
      <c r="M120" s="253"/>
      <c r="N120" s="253"/>
      <c r="O120" s="253"/>
      <c r="P120" s="253"/>
      <c r="Q120" s="253"/>
      <c r="R120" s="253"/>
      <c r="S120" s="253"/>
      <c r="T120" s="253"/>
      <c r="U120" s="253"/>
      <c r="V120" s="253"/>
      <c r="W120" s="253"/>
      <c r="X120" s="253"/>
      <c r="Y120" s="253"/>
      <c r="Z120" s="253"/>
      <c r="AA120" s="253"/>
      <c r="AB120" s="254"/>
    </row>
    <row r="121" spans="1:28" ht="14.45" customHeight="1">
      <c r="A121" s="52"/>
      <c r="B121" s="243"/>
      <c r="C121" s="244"/>
      <c r="D121" s="244"/>
      <c r="E121" s="244"/>
      <c r="F121" s="244"/>
      <c r="G121" s="244"/>
      <c r="H121" s="244"/>
      <c r="I121" s="244"/>
      <c r="J121" s="253"/>
      <c r="K121" s="253"/>
      <c r="L121" s="253"/>
      <c r="M121" s="253"/>
      <c r="N121" s="253"/>
      <c r="O121" s="253"/>
      <c r="P121" s="253"/>
      <c r="Q121" s="253"/>
      <c r="R121" s="253"/>
      <c r="S121" s="253"/>
      <c r="T121" s="253"/>
      <c r="U121" s="253"/>
      <c r="V121" s="253"/>
      <c r="W121" s="253"/>
      <c r="X121" s="253"/>
      <c r="Y121" s="253"/>
      <c r="Z121" s="253"/>
      <c r="AA121" s="253"/>
      <c r="AB121" s="254"/>
    </row>
    <row r="122" spans="1:28" ht="14.45" customHeight="1">
      <c r="A122" s="52"/>
      <c r="B122" s="243"/>
      <c r="C122" s="244"/>
      <c r="D122" s="244"/>
      <c r="E122" s="244"/>
      <c r="F122" s="244"/>
      <c r="G122" s="244"/>
      <c r="H122" s="244"/>
      <c r="I122" s="244"/>
      <c r="J122" s="253"/>
      <c r="K122" s="253"/>
      <c r="L122" s="253"/>
      <c r="M122" s="253"/>
      <c r="N122" s="253"/>
      <c r="O122" s="253"/>
      <c r="P122" s="253"/>
      <c r="Q122" s="253"/>
      <c r="R122" s="253"/>
      <c r="S122" s="253"/>
      <c r="T122" s="253"/>
      <c r="U122" s="253"/>
      <c r="V122" s="253"/>
      <c r="W122" s="253"/>
      <c r="X122" s="253"/>
      <c r="Y122" s="253"/>
      <c r="Z122" s="253"/>
      <c r="AA122" s="253"/>
      <c r="AB122" s="254"/>
    </row>
    <row r="123" spans="1:28" ht="14.45" customHeight="1">
      <c r="A123" s="52"/>
      <c r="B123" s="243"/>
      <c r="C123" s="244"/>
      <c r="D123" s="244"/>
      <c r="E123" s="244"/>
      <c r="F123" s="244"/>
      <c r="G123" s="244"/>
      <c r="H123" s="244"/>
      <c r="I123" s="244"/>
      <c r="J123" s="253"/>
      <c r="K123" s="253"/>
      <c r="L123" s="253"/>
      <c r="M123" s="253"/>
      <c r="N123" s="253"/>
      <c r="O123" s="253"/>
      <c r="P123" s="253"/>
      <c r="Q123" s="253"/>
      <c r="R123" s="253"/>
      <c r="S123" s="253"/>
      <c r="T123" s="253"/>
      <c r="U123" s="253"/>
      <c r="V123" s="253"/>
      <c r="W123" s="253"/>
      <c r="X123" s="253"/>
      <c r="Y123" s="253"/>
      <c r="Z123" s="253"/>
      <c r="AA123" s="253"/>
      <c r="AB123" s="254"/>
    </row>
    <row r="124" spans="1:28" ht="14.45" customHeight="1">
      <c r="A124" s="52"/>
      <c r="B124" s="243"/>
      <c r="C124" s="244"/>
      <c r="D124" s="244"/>
      <c r="E124" s="244"/>
      <c r="F124" s="244"/>
      <c r="G124" s="244"/>
      <c r="H124" s="244"/>
      <c r="I124" s="244"/>
      <c r="J124" s="253"/>
      <c r="K124" s="253"/>
      <c r="L124" s="253"/>
      <c r="M124" s="253"/>
      <c r="N124" s="253"/>
      <c r="O124" s="253"/>
      <c r="P124" s="253"/>
      <c r="Q124" s="253"/>
      <c r="R124" s="253"/>
      <c r="S124" s="253"/>
      <c r="T124" s="253"/>
      <c r="U124" s="253"/>
      <c r="V124" s="253"/>
      <c r="W124" s="253"/>
      <c r="X124" s="253"/>
      <c r="Y124" s="253"/>
      <c r="Z124" s="253"/>
      <c r="AA124" s="253"/>
      <c r="AB124" s="254"/>
    </row>
    <row r="125" spans="1:28" ht="14.45" customHeight="1">
      <c r="A125" s="52"/>
      <c r="B125" s="225" t="s">
        <v>47</v>
      </c>
      <c r="C125" s="226"/>
      <c r="D125" s="226"/>
      <c r="E125" s="226"/>
      <c r="F125" s="226"/>
      <c r="G125" s="226"/>
      <c r="H125" s="226"/>
      <c r="I125" s="227"/>
      <c r="J125" s="234"/>
      <c r="K125" s="226"/>
      <c r="L125" s="226"/>
      <c r="M125" s="226"/>
      <c r="N125" s="226"/>
      <c r="O125" s="226"/>
      <c r="P125" s="226"/>
      <c r="Q125" s="226"/>
      <c r="R125" s="226"/>
      <c r="S125" s="226"/>
      <c r="T125" s="226"/>
      <c r="U125" s="226"/>
      <c r="V125" s="226"/>
      <c r="W125" s="226"/>
      <c r="X125" s="226"/>
      <c r="Y125" s="226"/>
      <c r="Z125" s="226"/>
      <c r="AA125" s="226"/>
      <c r="AB125" s="235"/>
    </row>
    <row r="126" spans="1:28" ht="14.45" customHeight="1">
      <c r="A126" s="52"/>
      <c r="B126" s="228"/>
      <c r="C126" s="229"/>
      <c r="D126" s="229"/>
      <c r="E126" s="229"/>
      <c r="F126" s="229"/>
      <c r="G126" s="229"/>
      <c r="H126" s="229"/>
      <c r="I126" s="230"/>
      <c r="J126" s="236"/>
      <c r="K126" s="229"/>
      <c r="L126" s="229"/>
      <c r="M126" s="229"/>
      <c r="N126" s="229"/>
      <c r="O126" s="229"/>
      <c r="P126" s="229"/>
      <c r="Q126" s="229"/>
      <c r="R126" s="229"/>
      <c r="S126" s="229"/>
      <c r="T126" s="229"/>
      <c r="U126" s="229"/>
      <c r="V126" s="229"/>
      <c r="W126" s="229"/>
      <c r="X126" s="229"/>
      <c r="Y126" s="229"/>
      <c r="Z126" s="229"/>
      <c r="AA126" s="229"/>
      <c r="AB126" s="237"/>
    </row>
    <row r="127" spans="1:28" ht="14.45" customHeight="1">
      <c r="A127" s="63"/>
      <c r="B127" s="228"/>
      <c r="C127" s="229"/>
      <c r="D127" s="229"/>
      <c r="E127" s="229"/>
      <c r="F127" s="229"/>
      <c r="G127" s="229"/>
      <c r="H127" s="229"/>
      <c r="I127" s="230"/>
      <c r="J127" s="236"/>
      <c r="K127" s="229"/>
      <c r="L127" s="229"/>
      <c r="M127" s="229"/>
      <c r="N127" s="229"/>
      <c r="O127" s="229"/>
      <c r="P127" s="229"/>
      <c r="Q127" s="229"/>
      <c r="R127" s="229"/>
      <c r="S127" s="229"/>
      <c r="T127" s="229"/>
      <c r="U127" s="229"/>
      <c r="V127" s="229"/>
      <c r="W127" s="229"/>
      <c r="X127" s="229"/>
      <c r="Y127" s="229"/>
      <c r="Z127" s="229"/>
      <c r="AA127" s="229"/>
      <c r="AB127" s="237"/>
    </row>
    <row r="128" spans="1:28" ht="14.45" customHeight="1">
      <c r="A128" s="63"/>
      <c r="B128" s="228"/>
      <c r="C128" s="229"/>
      <c r="D128" s="229"/>
      <c r="E128" s="229"/>
      <c r="F128" s="229"/>
      <c r="G128" s="229"/>
      <c r="H128" s="229"/>
      <c r="I128" s="230"/>
      <c r="J128" s="236"/>
      <c r="K128" s="229"/>
      <c r="L128" s="229"/>
      <c r="M128" s="229"/>
      <c r="N128" s="229"/>
      <c r="O128" s="229"/>
      <c r="P128" s="229"/>
      <c r="Q128" s="229"/>
      <c r="R128" s="229"/>
      <c r="S128" s="229"/>
      <c r="T128" s="229"/>
      <c r="U128" s="229"/>
      <c r="V128" s="229"/>
      <c r="W128" s="229"/>
      <c r="X128" s="229"/>
      <c r="Y128" s="229"/>
      <c r="Z128" s="229"/>
      <c r="AA128" s="229"/>
      <c r="AB128" s="237"/>
    </row>
    <row r="129" spans="1:110" ht="14.45" customHeight="1">
      <c r="A129" s="63"/>
      <c r="B129" s="228"/>
      <c r="C129" s="229"/>
      <c r="D129" s="229"/>
      <c r="E129" s="229"/>
      <c r="F129" s="229"/>
      <c r="G129" s="229"/>
      <c r="H129" s="229"/>
      <c r="I129" s="230"/>
      <c r="J129" s="236"/>
      <c r="K129" s="229"/>
      <c r="L129" s="229"/>
      <c r="M129" s="229"/>
      <c r="N129" s="229"/>
      <c r="O129" s="229"/>
      <c r="P129" s="229"/>
      <c r="Q129" s="229"/>
      <c r="R129" s="229"/>
      <c r="S129" s="229"/>
      <c r="T129" s="229"/>
      <c r="U129" s="229"/>
      <c r="V129" s="229"/>
      <c r="W129" s="229"/>
      <c r="X129" s="229"/>
      <c r="Y129" s="229"/>
      <c r="Z129" s="229"/>
      <c r="AA129" s="229"/>
      <c r="AB129" s="237"/>
    </row>
    <row r="130" spans="1:110" ht="14.45" customHeight="1">
      <c r="A130" s="63"/>
      <c r="B130" s="228"/>
      <c r="C130" s="229"/>
      <c r="D130" s="229"/>
      <c r="E130" s="229"/>
      <c r="F130" s="229"/>
      <c r="G130" s="229"/>
      <c r="H130" s="229"/>
      <c r="I130" s="230"/>
      <c r="J130" s="236"/>
      <c r="K130" s="229"/>
      <c r="L130" s="229"/>
      <c r="M130" s="229"/>
      <c r="N130" s="229"/>
      <c r="O130" s="229"/>
      <c r="P130" s="229"/>
      <c r="Q130" s="229"/>
      <c r="R130" s="229"/>
      <c r="S130" s="229"/>
      <c r="T130" s="229"/>
      <c r="U130" s="229"/>
      <c r="V130" s="229"/>
      <c r="W130" s="229"/>
      <c r="X130" s="229"/>
      <c r="Y130" s="229"/>
      <c r="Z130" s="229"/>
      <c r="AA130" s="229"/>
      <c r="AB130" s="237"/>
    </row>
    <row r="131" spans="1:110" ht="14.45" customHeight="1">
      <c r="A131" s="63"/>
      <c r="B131" s="228"/>
      <c r="C131" s="229"/>
      <c r="D131" s="229"/>
      <c r="E131" s="229"/>
      <c r="F131" s="229"/>
      <c r="G131" s="229"/>
      <c r="H131" s="229"/>
      <c r="I131" s="230"/>
      <c r="J131" s="236"/>
      <c r="K131" s="229"/>
      <c r="L131" s="229"/>
      <c r="M131" s="229"/>
      <c r="N131" s="229"/>
      <c r="O131" s="229"/>
      <c r="P131" s="229"/>
      <c r="Q131" s="229"/>
      <c r="R131" s="229"/>
      <c r="S131" s="229"/>
      <c r="T131" s="229"/>
      <c r="U131" s="229"/>
      <c r="V131" s="229"/>
      <c r="W131" s="229"/>
      <c r="X131" s="229"/>
      <c r="Y131" s="229"/>
      <c r="Z131" s="229"/>
      <c r="AA131" s="229"/>
      <c r="AB131" s="237"/>
    </row>
    <row r="132" spans="1:110" ht="14.45" customHeight="1">
      <c r="A132" s="63"/>
      <c r="B132" s="228"/>
      <c r="C132" s="229"/>
      <c r="D132" s="229"/>
      <c r="E132" s="229"/>
      <c r="F132" s="229"/>
      <c r="G132" s="229"/>
      <c r="H132" s="229"/>
      <c r="I132" s="230"/>
      <c r="J132" s="236"/>
      <c r="K132" s="229"/>
      <c r="L132" s="229"/>
      <c r="M132" s="229"/>
      <c r="N132" s="229"/>
      <c r="O132" s="229"/>
      <c r="P132" s="229"/>
      <c r="Q132" s="229"/>
      <c r="R132" s="229"/>
      <c r="S132" s="229"/>
      <c r="T132" s="229"/>
      <c r="U132" s="229"/>
      <c r="V132" s="229"/>
      <c r="W132" s="229"/>
      <c r="X132" s="229"/>
      <c r="Y132" s="229"/>
      <c r="Z132" s="229"/>
      <c r="AA132" s="229"/>
      <c r="AB132" s="237"/>
    </row>
    <row r="133" spans="1:110" ht="14.45" customHeight="1">
      <c r="A133" s="63"/>
      <c r="B133" s="228"/>
      <c r="C133" s="229"/>
      <c r="D133" s="229"/>
      <c r="E133" s="229"/>
      <c r="F133" s="229"/>
      <c r="G133" s="229"/>
      <c r="H133" s="229"/>
      <c r="I133" s="230"/>
      <c r="J133" s="236"/>
      <c r="K133" s="229"/>
      <c r="L133" s="229"/>
      <c r="M133" s="229"/>
      <c r="N133" s="229"/>
      <c r="O133" s="229"/>
      <c r="P133" s="229"/>
      <c r="Q133" s="229"/>
      <c r="R133" s="229"/>
      <c r="S133" s="229"/>
      <c r="T133" s="229"/>
      <c r="U133" s="229"/>
      <c r="V133" s="229"/>
      <c r="W133" s="229"/>
      <c r="X133" s="229"/>
      <c r="Y133" s="229"/>
      <c r="Z133" s="229"/>
      <c r="AA133" s="229"/>
      <c r="AB133" s="237"/>
    </row>
    <row r="134" spans="1:110" ht="14.45" customHeight="1" thickBot="1">
      <c r="A134" s="63"/>
      <c r="B134" s="231"/>
      <c r="C134" s="232"/>
      <c r="D134" s="232"/>
      <c r="E134" s="232"/>
      <c r="F134" s="232"/>
      <c r="G134" s="232"/>
      <c r="H134" s="232"/>
      <c r="I134" s="233"/>
      <c r="J134" s="238"/>
      <c r="K134" s="232"/>
      <c r="L134" s="232"/>
      <c r="M134" s="232"/>
      <c r="N134" s="232"/>
      <c r="O134" s="232"/>
      <c r="P134" s="232"/>
      <c r="Q134" s="232"/>
      <c r="R134" s="232"/>
      <c r="S134" s="232"/>
      <c r="T134" s="232"/>
      <c r="U134" s="232"/>
      <c r="V134" s="232"/>
      <c r="W134" s="232"/>
      <c r="X134" s="232"/>
      <c r="Y134" s="232"/>
      <c r="Z134" s="232"/>
      <c r="AA134" s="232"/>
      <c r="AB134" s="239"/>
    </row>
    <row r="135" spans="1:110" s="38" customFormat="1" ht="14.45" customHeight="1" thickBot="1">
      <c r="A135" s="63"/>
      <c r="B135" s="122"/>
      <c r="C135" s="122"/>
      <c r="D135" s="122"/>
      <c r="E135" s="122"/>
      <c r="F135" s="122"/>
      <c r="G135" s="122"/>
      <c r="H135" s="122"/>
      <c r="I135" s="122"/>
      <c r="J135" s="122"/>
      <c r="K135" s="122"/>
      <c r="L135" s="122"/>
      <c r="M135" s="52"/>
      <c r="N135" s="52"/>
      <c r="O135" s="52"/>
      <c r="P135" s="52"/>
      <c r="Q135" s="52"/>
      <c r="R135" s="52"/>
      <c r="S135" s="52"/>
      <c r="T135" s="52"/>
      <c r="U135" s="52"/>
      <c r="V135" s="52"/>
      <c r="W135" s="52"/>
      <c r="X135" s="52"/>
      <c r="Y135" s="52"/>
      <c r="Z135" s="52"/>
      <c r="AA135" s="52"/>
      <c r="AB135" s="52"/>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row>
    <row r="136" spans="1:110" ht="14.45" customHeight="1" thickBot="1">
      <c r="A136" s="63"/>
      <c r="B136" s="294" t="s">
        <v>48</v>
      </c>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6"/>
    </row>
    <row r="137" spans="1:110" ht="14.45" customHeight="1">
      <c r="A137" s="63"/>
      <c r="B137" s="241" t="s">
        <v>49</v>
      </c>
      <c r="C137" s="242"/>
      <c r="D137" s="242"/>
      <c r="E137" s="242"/>
      <c r="F137" s="242"/>
      <c r="G137" s="242"/>
      <c r="H137" s="242"/>
      <c r="I137" s="242"/>
      <c r="J137" s="251"/>
      <c r="K137" s="251"/>
      <c r="L137" s="251"/>
      <c r="M137" s="251"/>
      <c r="N137" s="251"/>
      <c r="O137" s="251"/>
      <c r="P137" s="251"/>
      <c r="Q137" s="251"/>
      <c r="R137" s="251"/>
      <c r="S137" s="251"/>
      <c r="T137" s="251"/>
      <c r="U137" s="251"/>
      <c r="V137" s="251"/>
      <c r="W137" s="251"/>
      <c r="X137" s="251"/>
      <c r="Y137" s="251"/>
      <c r="Z137" s="251"/>
      <c r="AA137" s="251"/>
      <c r="AB137" s="252"/>
    </row>
    <row r="138" spans="1:110" ht="14.45" customHeight="1">
      <c r="A138" s="63"/>
      <c r="B138" s="243"/>
      <c r="C138" s="244"/>
      <c r="D138" s="244"/>
      <c r="E138" s="244"/>
      <c r="F138" s="244"/>
      <c r="G138" s="244"/>
      <c r="H138" s="244"/>
      <c r="I138" s="244"/>
      <c r="J138" s="253"/>
      <c r="K138" s="253"/>
      <c r="L138" s="253"/>
      <c r="M138" s="253"/>
      <c r="N138" s="253"/>
      <c r="O138" s="253"/>
      <c r="P138" s="253"/>
      <c r="Q138" s="253"/>
      <c r="R138" s="253"/>
      <c r="S138" s="253"/>
      <c r="T138" s="253"/>
      <c r="U138" s="253"/>
      <c r="V138" s="253"/>
      <c r="W138" s="253"/>
      <c r="X138" s="253"/>
      <c r="Y138" s="253"/>
      <c r="Z138" s="253"/>
      <c r="AA138" s="253"/>
      <c r="AB138" s="254"/>
    </row>
    <row r="139" spans="1:110" ht="14.45" customHeight="1">
      <c r="A139" s="63"/>
      <c r="B139" s="243"/>
      <c r="C139" s="244"/>
      <c r="D139" s="244"/>
      <c r="E139" s="244"/>
      <c r="F139" s="244"/>
      <c r="G139" s="244"/>
      <c r="H139" s="244"/>
      <c r="I139" s="244"/>
      <c r="J139" s="253"/>
      <c r="K139" s="253"/>
      <c r="L139" s="253"/>
      <c r="M139" s="253"/>
      <c r="N139" s="253"/>
      <c r="O139" s="253"/>
      <c r="P139" s="253"/>
      <c r="Q139" s="253"/>
      <c r="R139" s="253"/>
      <c r="S139" s="253"/>
      <c r="T139" s="253"/>
      <c r="U139" s="253"/>
      <c r="V139" s="253"/>
      <c r="W139" s="253"/>
      <c r="X139" s="253"/>
      <c r="Y139" s="253"/>
      <c r="Z139" s="253"/>
      <c r="AA139" s="253"/>
      <c r="AB139" s="254"/>
    </row>
    <row r="140" spans="1:110" ht="14.45" customHeight="1">
      <c r="A140" s="63"/>
      <c r="B140" s="243"/>
      <c r="C140" s="244"/>
      <c r="D140" s="244"/>
      <c r="E140" s="244"/>
      <c r="F140" s="244"/>
      <c r="G140" s="244"/>
      <c r="H140" s="244"/>
      <c r="I140" s="244"/>
      <c r="J140" s="253"/>
      <c r="K140" s="253"/>
      <c r="L140" s="253"/>
      <c r="M140" s="253"/>
      <c r="N140" s="253"/>
      <c r="O140" s="253"/>
      <c r="P140" s="253"/>
      <c r="Q140" s="253"/>
      <c r="R140" s="253"/>
      <c r="S140" s="253"/>
      <c r="T140" s="253"/>
      <c r="U140" s="253"/>
      <c r="V140" s="253"/>
      <c r="W140" s="253"/>
      <c r="X140" s="253"/>
      <c r="Y140" s="253"/>
      <c r="Z140" s="253"/>
      <c r="AA140" s="253"/>
      <c r="AB140" s="254"/>
    </row>
    <row r="141" spans="1:110" ht="14.45" customHeight="1">
      <c r="A141" s="63"/>
      <c r="B141" s="243"/>
      <c r="C141" s="244"/>
      <c r="D141" s="244"/>
      <c r="E141" s="244"/>
      <c r="F141" s="244"/>
      <c r="G141" s="244"/>
      <c r="H141" s="244"/>
      <c r="I141" s="244"/>
      <c r="J141" s="253"/>
      <c r="K141" s="253"/>
      <c r="L141" s="253"/>
      <c r="M141" s="253"/>
      <c r="N141" s="253"/>
      <c r="O141" s="253"/>
      <c r="P141" s="253"/>
      <c r="Q141" s="253"/>
      <c r="R141" s="253"/>
      <c r="S141" s="253"/>
      <c r="T141" s="253"/>
      <c r="U141" s="253"/>
      <c r="V141" s="253"/>
      <c r="W141" s="253"/>
      <c r="X141" s="253"/>
      <c r="Y141" s="253"/>
      <c r="Z141" s="253"/>
      <c r="AA141" s="253"/>
      <c r="AB141" s="254"/>
    </row>
    <row r="142" spans="1:110" ht="14.45" customHeight="1">
      <c r="A142" s="63"/>
      <c r="B142" s="243"/>
      <c r="C142" s="244"/>
      <c r="D142" s="244"/>
      <c r="E142" s="244"/>
      <c r="F142" s="244"/>
      <c r="G142" s="244"/>
      <c r="H142" s="244"/>
      <c r="I142" s="244"/>
      <c r="J142" s="253"/>
      <c r="K142" s="253"/>
      <c r="L142" s="253"/>
      <c r="M142" s="253"/>
      <c r="N142" s="253"/>
      <c r="O142" s="253"/>
      <c r="P142" s="253"/>
      <c r="Q142" s="253"/>
      <c r="R142" s="253"/>
      <c r="S142" s="253"/>
      <c r="T142" s="253"/>
      <c r="U142" s="253"/>
      <c r="V142" s="253"/>
      <c r="W142" s="253"/>
      <c r="X142" s="253"/>
      <c r="Y142" s="253"/>
      <c r="Z142" s="253"/>
      <c r="AA142" s="253"/>
      <c r="AB142" s="254"/>
    </row>
    <row r="143" spans="1:110" ht="14.45" customHeight="1">
      <c r="A143" s="63"/>
      <c r="B143" s="243"/>
      <c r="C143" s="244"/>
      <c r="D143" s="244"/>
      <c r="E143" s="244"/>
      <c r="F143" s="244"/>
      <c r="G143" s="244"/>
      <c r="H143" s="244"/>
      <c r="I143" s="244"/>
      <c r="J143" s="253"/>
      <c r="K143" s="253"/>
      <c r="L143" s="253"/>
      <c r="M143" s="253"/>
      <c r="N143" s="253"/>
      <c r="O143" s="253"/>
      <c r="P143" s="253"/>
      <c r="Q143" s="253"/>
      <c r="R143" s="253"/>
      <c r="S143" s="253"/>
      <c r="T143" s="253"/>
      <c r="U143" s="253"/>
      <c r="V143" s="253"/>
      <c r="W143" s="253"/>
      <c r="X143" s="253"/>
      <c r="Y143" s="253"/>
      <c r="Z143" s="253"/>
      <c r="AA143" s="253"/>
      <c r="AB143" s="254"/>
    </row>
    <row r="144" spans="1:110" ht="14.45" customHeight="1">
      <c r="A144" s="63"/>
      <c r="B144" s="243"/>
      <c r="C144" s="244"/>
      <c r="D144" s="244"/>
      <c r="E144" s="244"/>
      <c r="F144" s="244"/>
      <c r="G144" s="244"/>
      <c r="H144" s="244"/>
      <c r="I144" s="244"/>
      <c r="J144" s="253"/>
      <c r="K144" s="253"/>
      <c r="L144" s="253"/>
      <c r="M144" s="253"/>
      <c r="N144" s="253"/>
      <c r="O144" s="253"/>
      <c r="P144" s="253"/>
      <c r="Q144" s="253"/>
      <c r="R144" s="253"/>
      <c r="S144" s="253"/>
      <c r="T144" s="253"/>
      <c r="U144" s="253"/>
      <c r="V144" s="253"/>
      <c r="W144" s="253"/>
      <c r="X144" s="253"/>
      <c r="Y144" s="253"/>
      <c r="Z144" s="253"/>
      <c r="AA144" s="253"/>
      <c r="AB144" s="254"/>
    </row>
    <row r="145" spans="1:110" ht="14.45" customHeight="1">
      <c r="A145" s="63"/>
      <c r="B145" s="243" t="s">
        <v>50</v>
      </c>
      <c r="C145" s="244"/>
      <c r="D145" s="244"/>
      <c r="E145" s="244"/>
      <c r="F145" s="244"/>
      <c r="G145" s="244"/>
      <c r="H145" s="244"/>
      <c r="I145" s="244"/>
      <c r="J145" s="253"/>
      <c r="K145" s="253"/>
      <c r="L145" s="253"/>
      <c r="M145" s="253"/>
      <c r="N145" s="253"/>
      <c r="O145" s="253"/>
      <c r="P145" s="253"/>
      <c r="Q145" s="253"/>
      <c r="R145" s="253"/>
      <c r="S145" s="253"/>
      <c r="T145" s="253"/>
      <c r="U145" s="253"/>
      <c r="V145" s="253"/>
      <c r="W145" s="253"/>
      <c r="X145" s="253"/>
      <c r="Y145" s="253"/>
      <c r="Z145" s="253"/>
      <c r="AA145" s="253"/>
      <c r="AB145" s="254"/>
    </row>
    <row r="146" spans="1:110" ht="14.45" customHeight="1">
      <c r="A146" s="63"/>
      <c r="B146" s="243"/>
      <c r="C146" s="244"/>
      <c r="D146" s="244"/>
      <c r="E146" s="244"/>
      <c r="F146" s="244"/>
      <c r="G146" s="244"/>
      <c r="H146" s="244"/>
      <c r="I146" s="244"/>
      <c r="J146" s="253"/>
      <c r="K146" s="253"/>
      <c r="L146" s="253"/>
      <c r="M146" s="253"/>
      <c r="N146" s="253"/>
      <c r="O146" s="253"/>
      <c r="P146" s="253"/>
      <c r="Q146" s="253"/>
      <c r="R146" s="253"/>
      <c r="S146" s="253"/>
      <c r="T146" s="253"/>
      <c r="U146" s="253"/>
      <c r="V146" s="253"/>
      <c r="W146" s="253"/>
      <c r="X146" s="253"/>
      <c r="Y146" s="253"/>
      <c r="Z146" s="253"/>
      <c r="AA146" s="253"/>
      <c r="AB146" s="254"/>
    </row>
    <row r="147" spans="1:110" ht="14.45" customHeight="1">
      <c r="A147" s="63"/>
      <c r="B147" s="243"/>
      <c r="C147" s="244"/>
      <c r="D147" s="244"/>
      <c r="E147" s="244"/>
      <c r="F147" s="244"/>
      <c r="G147" s="244"/>
      <c r="H147" s="244"/>
      <c r="I147" s="244"/>
      <c r="J147" s="253"/>
      <c r="K147" s="253"/>
      <c r="L147" s="253"/>
      <c r="M147" s="253"/>
      <c r="N147" s="253"/>
      <c r="O147" s="253"/>
      <c r="P147" s="253"/>
      <c r="Q147" s="253"/>
      <c r="R147" s="253"/>
      <c r="S147" s="253"/>
      <c r="T147" s="253"/>
      <c r="U147" s="253"/>
      <c r="V147" s="253"/>
      <c r="W147" s="253"/>
      <c r="X147" s="253"/>
      <c r="Y147" s="253"/>
      <c r="Z147" s="253"/>
      <c r="AA147" s="253"/>
      <c r="AB147" s="254"/>
    </row>
    <row r="148" spans="1:110" ht="14.45" customHeight="1">
      <c r="A148" s="63"/>
      <c r="B148" s="243"/>
      <c r="C148" s="244"/>
      <c r="D148" s="244"/>
      <c r="E148" s="244"/>
      <c r="F148" s="244"/>
      <c r="G148" s="244"/>
      <c r="H148" s="244"/>
      <c r="I148" s="244"/>
      <c r="J148" s="253"/>
      <c r="K148" s="253"/>
      <c r="L148" s="253"/>
      <c r="M148" s="253"/>
      <c r="N148" s="253"/>
      <c r="O148" s="253"/>
      <c r="P148" s="253"/>
      <c r="Q148" s="253"/>
      <c r="R148" s="253"/>
      <c r="S148" s="253"/>
      <c r="T148" s="253"/>
      <c r="U148" s="253"/>
      <c r="V148" s="253"/>
      <c r="W148" s="253"/>
      <c r="X148" s="253"/>
      <c r="Y148" s="253"/>
      <c r="Z148" s="253"/>
      <c r="AA148" s="253"/>
      <c r="AB148" s="254"/>
    </row>
    <row r="149" spans="1:110" ht="14.45" customHeight="1">
      <c r="A149" s="63"/>
      <c r="B149" s="243"/>
      <c r="C149" s="244"/>
      <c r="D149" s="244"/>
      <c r="E149" s="244"/>
      <c r="F149" s="244"/>
      <c r="G149" s="244"/>
      <c r="H149" s="244"/>
      <c r="I149" s="244"/>
      <c r="J149" s="253"/>
      <c r="K149" s="253"/>
      <c r="L149" s="253"/>
      <c r="M149" s="253"/>
      <c r="N149" s="253"/>
      <c r="O149" s="253"/>
      <c r="P149" s="253"/>
      <c r="Q149" s="253"/>
      <c r="R149" s="253"/>
      <c r="S149" s="253"/>
      <c r="T149" s="253"/>
      <c r="U149" s="253"/>
      <c r="V149" s="253"/>
      <c r="W149" s="253"/>
      <c r="X149" s="253"/>
      <c r="Y149" s="253"/>
      <c r="Z149" s="253"/>
      <c r="AA149" s="253"/>
      <c r="AB149" s="254"/>
    </row>
    <row r="150" spans="1:110" ht="14.45" customHeight="1">
      <c r="A150" s="63"/>
      <c r="B150" s="243"/>
      <c r="C150" s="244"/>
      <c r="D150" s="244"/>
      <c r="E150" s="244"/>
      <c r="F150" s="244"/>
      <c r="G150" s="244"/>
      <c r="H150" s="244"/>
      <c r="I150" s="244"/>
      <c r="J150" s="253"/>
      <c r="K150" s="253"/>
      <c r="L150" s="253"/>
      <c r="M150" s="253"/>
      <c r="N150" s="253"/>
      <c r="O150" s="253"/>
      <c r="P150" s="253"/>
      <c r="Q150" s="253"/>
      <c r="R150" s="253"/>
      <c r="S150" s="253"/>
      <c r="T150" s="253"/>
      <c r="U150" s="253"/>
      <c r="V150" s="253"/>
      <c r="W150" s="253"/>
      <c r="X150" s="253"/>
      <c r="Y150" s="253"/>
      <c r="Z150" s="253"/>
      <c r="AA150" s="253"/>
      <c r="AB150" s="254"/>
    </row>
    <row r="151" spans="1:110" ht="14.45" customHeight="1">
      <c r="A151" s="63"/>
      <c r="B151" s="260"/>
      <c r="C151" s="261"/>
      <c r="D151" s="261"/>
      <c r="E151" s="261"/>
      <c r="F151" s="261"/>
      <c r="G151" s="261"/>
      <c r="H151" s="261"/>
      <c r="I151" s="261"/>
      <c r="J151" s="264"/>
      <c r="K151" s="264"/>
      <c r="L151" s="264"/>
      <c r="M151" s="264"/>
      <c r="N151" s="264"/>
      <c r="O151" s="264"/>
      <c r="P151" s="264"/>
      <c r="Q151" s="264"/>
      <c r="R151" s="264"/>
      <c r="S151" s="264"/>
      <c r="T151" s="264"/>
      <c r="U151" s="264"/>
      <c r="V151" s="264"/>
      <c r="W151" s="264"/>
      <c r="X151" s="264"/>
      <c r="Y151" s="264"/>
      <c r="Z151" s="264"/>
      <c r="AA151" s="264"/>
      <c r="AB151" s="265"/>
    </row>
    <row r="152" spans="1:110" ht="14.45" customHeight="1">
      <c r="A152" s="63"/>
      <c r="B152" s="260"/>
      <c r="C152" s="261"/>
      <c r="D152" s="261"/>
      <c r="E152" s="261"/>
      <c r="F152" s="261"/>
      <c r="G152" s="261"/>
      <c r="H152" s="261"/>
      <c r="I152" s="261"/>
      <c r="J152" s="264"/>
      <c r="K152" s="264"/>
      <c r="L152" s="264"/>
      <c r="M152" s="264"/>
      <c r="N152" s="264"/>
      <c r="O152" s="264"/>
      <c r="P152" s="264"/>
      <c r="Q152" s="264"/>
      <c r="R152" s="264"/>
      <c r="S152" s="264"/>
      <c r="T152" s="264"/>
      <c r="U152" s="264"/>
      <c r="V152" s="264"/>
      <c r="W152" s="264"/>
      <c r="X152" s="264"/>
      <c r="Y152" s="264"/>
      <c r="Z152" s="264"/>
      <c r="AA152" s="264"/>
      <c r="AB152" s="265"/>
    </row>
    <row r="153" spans="1:110" ht="14.45" customHeight="1" thickBot="1">
      <c r="A153" s="63"/>
      <c r="B153" s="262"/>
      <c r="C153" s="263"/>
      <c r="D153" s="263"/>
      <c r="E153" s="263"/>
      <c r="F153" s="263"/>
      <c r="G153" s="263"/>
      <c r="H153" s="263"/>
      <c r="I153" s="263"/>
      <c r="J153" s="266"/>
      <c r="K153" s="266"/>
      <c r="L153" s="266"/>
      <c r="M153" s="266"/>
      <c r="N153" s="266"/>
      <c r="O153" s="266"/>
      <c r="P153" s="266"/>
      <c r="Q153" s="266"/>
      <c r="R153" s="266"/>
      <c r="S153" s="266"/>
      <c r="T153" s="266"/>
      <c r="U153" s="266"/>
      <c r="V153" s="266"/>
      <c r="W153" s="266"/>
      <c r="X153" s="266"/>
      <c r="Y153" s="266"/>
      <c r="Z153" s="266"/>
      <c r="AA153" s="266"/>
      <c r="AB153" s="267"/>
    </row>
    <row r="154" spans="1:110" s="38" customFormat="1" ht="14.45" customHeight="1" thickBot="1">
      <c r="A154" s="63"/>
      <c r="B154" s="232"/>
      <c r="C154" s="232"/>
      <c r="D154" s="232"/>
      <c r="E154" s="232"/>
      <c r="F154" s="232"/>
      <c r="G154" s="232"/>
      <c r="H154" s="232"/>
      <c r="I154" s="232"/>
      <c r="J154" s="232"/>
      <c r="K154" s="232"/>
      <c r="L154" s="52"/>
      <c r="M154" s="52"/>
      <c r="N154" s="52"/>
      <c r="O154" s="52"/>
      <c r="P154" s="52"/>
      <c r="Q154" s="52"/>
      <c r="R154" s="52"/>
      <c r="S154" s="52"/>
      <c r="T154" s="52"/>
      <c r="U154" s="52"/>
      <c r="V154" s="52"/>
      <c r="W154" s="52"/>
      <c r="X154" s="52"/>
      <c r="Y154" s="52"/>
      <c r="Z154" s="52"/>
      <c r="AA154" s="52"/>
      <c r="AB154" s="52"/>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row>
    <row r="155" spans="1:110" ht="14.45" customHeight="1" thickBot="1">
      <c r="A155" s="63"/>
      <c r="B155" s="255" t="s">
        <v>51</v>
      </c>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7"/>
    </row>
    <row r="156" spans="1:110" ht="14.45" customHeight="1">
      <c r="A156" s="63"/>
      <c r="B156" s="132"/>
      <c r="C156" s="245" t="s">
        <v>52</v>
      </c>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33"/>
    </row>
    <row r="157" spans="1:110" ht="14.45" customHeight="1">
      <c r="A157" s="63"/>
      <c r="B157" s="34"/>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35"/>
    </row>
    <row r="158" spans="1:110" ht="14.45" customHeight="1">
      <c r="A158" s="63"/>
      <c r="B158" s="34"/>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35"/>
    </row>
    <row r="159" spans="1:110" ht="14.45" customHeight="1">
      <c r="A159" s="63"/>
      <c r="B159" s="34"/>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35"/>
    </row>
    <row r="160" spans="1:110" ht="14.45" customHeight="1" thickBot="1">
      <c r="A160" s="142"/>
      <c r="B160" s="36"/>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37"/>
    </row>
    <row r="161" spans="1:29" ht="14.45" customHeight="1" thickBot="1">
      <c r="A161" s="142"/>
      <c r="B161" s="403" t="s">
        <v>53</v>
      </c>
      <c r="C161" s="404"/>
      <c r="D161" s="404"/>
      <c r="E161" s="404"/>
      <c r="F161" s="404"/>
      <c r="G161" s="404"/>
      <c r="H161" s="404"/>
      <c r="I161" s="404"/>
      <c r="J161" s="404"/>
      <c r="K161" s="404"/>
      <c r="L161" s="404"/>
      <c r="M161" s="404"/>
      <c r="N161" s="404"/>
      <c r="O161" s="404"/>
      <c r="P161" s="404"/>
      <c r="Q161" s="404"/>
      <c r="R161" s="404"/>
      <c r="S161" s="404"/>
      <c r="T161" s="404"/>
      <c r="U161" s="404"/>
      <c r="V161" s="404"/>
      <c r="W161" s="401" t="s">
        <v>54</v>
      </c>
      <c r="X161" s="401"/>
      <c r="Y161" s="401"/>
      <c r="Z161" s="401"/>
      <c r="AA161" s="401"/>
      <c r="AB161" s="402"/>
    </row>
    <row r="162" spans="1:29" ht="14.45" customHeight="1">
      <c r="A162" s="40"/>
      <c r="B162" s="342"/>
      <c r="C162" s="343"/>
      <c r="D162" s="343"/>
      <c r="E162" s="343"/>
      <c r="F162" s="343"/>
      <c r="G162" s="343"/>
      <c r="H162" s="343"/>
      <c r="I162" s="343"/>
      <c r="J162" s="343"/>
      <c r="K162" s="343"/>
      <c r="L162" s="343"/>
      <c r="M162" s="343"/>
      <c r="N162" s="343"/>
      <c r="O162" s="343"/>
      <c r="P162" s="343"/>
      <c r="Q162" s="343"/>
      <c r="R162" s="343"/>
      <c r="S162" s="343"/>
      <c r="T162" s="343"/>
      <c r="U162" s="343"/>
      <c r="V162" s="343"/>
      <c r="W162" s="277" t="b">
        <v>0</v>
      </c>
      <c r="X162" s="277"/>
      <c r="Y162" s="277"/>
      <c r="Z162" s="277"/>
      <c r="AA162" s="277"/>
      <c r="AB162" s="278"/>
    </row>
    <row r="163" spans="1:29" ht="14.45" customHeight="1">
      <c r="A163" s="40"/>
      <c r="B163" s="258"/>
      <c r="C163" s="259"/>
      <c r="D163" s="259"/>
      <c r="E163" s="259"/>
      <c r="F163" s="259"/>
      <c r="G163" s="259"/>
      <c r="H163" s="259"/>
      <c r="I163" s="259"/>
      <c r="J163" s="259"/>
      <c r="K163" s="259"/>
      <c r="L163" s="259"/>
      <c r="M163" s="259"/>
      <c r="N163" s="259"/>
      <c r="O163" s="259"/>
      <c r="P163" s="259"/>
      <c r="Q163" s="259"/>
      <c r="R163" s="259"/>
      <c r="S163" s="259"/>
      <c r="T163" s="259"/>
      <c r="U163" s="259"/>
      <c r="V163" s="259"/>
      <c r="W163" s="292" t="b">
        <v>0</v>
      </c>
      <c r="X163" s="292"/>
      <c r="Y163" s="292"/>
      <c r="Z163" s="292"/>
      <c r="AA163" s="292"/>
      <c r="AB163" s="293"/>
    </row>
    <row r="164" spans="1:29" ht="14.45" customHeight="1">
      <c r="A164" s="40"/>
      <c r="B164" s="258"/>
      <c r="C164" s="259"/>
      <c r="D164" s="259"/>
      <c r="E164" s="259"/>
      <c r="F164" s="259"/>
      <c r="G164" s="259"/>
      <c r="H164" s="259"/>
      <c r="I164" s="259"/>
      <c r="J164" s="259"/>
      <c r="K164" s="259"/>
      <c r="L164" s="259"/>
      <c r="M164" s="259"/>
      <c r="N164" s="259"/>
      <c r="O164" s="259"/>
      <c r="P164" s="259"/>
      <c r="Q164" s="259"/>
      <c r="R164" s="259"/>
      <c r="S164" s="259"/>
      <c r="T164" s="259"/>
      <c r="U164" s="259"/>
      <c r="V164" s="259"/>
      <c r="W164" s="292" t="b">
        <v>0</v>
      </c>
      <c r="X164" s="292"/>
      <c r="Y164" s="292"/>
      <c r="Z164" s="292"/>
      <c r="AA164" s="292"/>
      <c r="AB164" s="293"/>
    </row>
    <row r="165" spans="1:29" ht="14.45" customHeight="1">
      <c r="A165" s="40"/>
      <c r="B165" s="258"/>
      <c r="C165" s="259"/>
      <c r="D165" s="259"/>
      <c r="E165" s="259"/>
      <c r="F165" s="259"/>
      <c r="G165" s="259"/>
      <c r="H165" s="259"/>
      <c r="I165" s="259"/>
      <c r="J165" s="259"/>
      <c r="K165" s="259"/>
      <c r="L165" s="259"/>
      <c r="M165" s="259"/>
      <c r="N165" s="259"/>
      <c r="O165" s="259"/>
      <c r="P165" s="259"/>
      <c r="Q165" s="259"/>
      <c r="R165" s="259"/>
      <c r="S165" s="259"/>
      <c r="T165" s="259"/>
      <c r="U165" s="259"/>
      <c r="V165" s="259"/>
      <c r="W165" s="292" t="b">
        <v>0</v>
      </c>
      <c r="X165" s="292"/>
      <c r="Y165" s="292"/>
      <c r="Z165" s="292"/>
      <c r="AA165" s="292"/>
      <c r="AB165" s="293"/>
    </row>
    <row r="166" spans="1:29" ht="14.45" customHeight="1">
      <c r="A166" s="40"/>
      <c r="B166" s="258"/>
      <c r="C166" s="259"/>
      <c r="D166" s="259"/>
      <c r="E166" s="259"/>
      <c r="F166" s="259"/>
      <c r="G166" s="259"/>
      <c r="H166" s="259"/>
      <c r="I166" s="259"/>
      <c r="J166" s="259"/>
      <c r="K166" s="259"/>
      <c r="L166" s="259"/>
      <c r="M166" s="259"/>
      <c r="N166" s="259"/>
      <c r="O166" s="259"/>
      <c r="P166" s="259"/>
      <c r="Q166" s="259"/>
      <c r="R166" s="259"/>
      <c r="S166" s="259"/>
      <c r="T166" s="259"/>
      <c r="U166" s="259"/>
      <c r="V166" s="259"/>
      <c r="W166" s="292" t="b">
        <v>0</v>
      </c>
      <c r="X166" s="292"/>
      <c r="Y166" s="292"/>
      <c r="Z166" s="292"/>
      <c r="AA166" s="292"/>
      <c r="AB166" s="293"/>
    </row>
    <row r="167" spans="1:29" ht="14.45" customHeight="1" thickBot="1">
      <c r="A167" s="52"/>
      <c r="B167" s="260" t="s">
        <v>55</v>
      </c>
      <c r="C167" s="261"/>
      <c r="D167" s="261"/>
      <c r="E167" s="261"/>
      <c r="F167" s="261"/>
      <c r="G167" s="261"/>
      <c r="H167" s="261"/>
      <c r="I167" s="261"/>
      <c r="J167" s="261"/>
      <c r="K167" s="261"/>
      <c r="L167" s="261"/>
      <c r="M167" s="261"/>
      <c r="N167" s="261"/>
      <c r="O167" s="261"/>
      <c r="P167" s="261"/>
      <c r="Q167" s="261"/>
      <c r="R167" s="261"/>
      <c r="S167" s="261"/>
      <c r="T167" s="261"/>
      <c r="U167" s="261"/>
      <c r="V167" s="261"/>
      <c r="W167" s="287" t="b">
        <v>0</v>
      </c>
      <c r="X167" s="287"/>
      <c r="Y167" s="287"/>
      <c r="Z167" s="287"/>
      <c r="AA167" s="287"/>
      <c r="AB167" s="288"/>
    </row>
    <row r="168" spans="1:29" ht="14.45" customHeight="1">
      <c r="A168" s="52"/>
      <c r="B168" s="409" t="s">
        <v>56</v>
      </c>
      <c r="C168" s="410"/>
      <c r="D168" s="410"/>
      <c r="E168" s="413"/>
      <c r="F168" s="413"/>
      <c r="G168" s="413"/>
      <c r="H168" s="413"/>
      <c r="I168" s="413"/>
      <c r="J168" s="413"/>
      <c r="K168" s="413"/>
      <c r="L168" s="413"/>
      <c r="M168" s="413"/>
      <c r="N168" s="413"/>
      <c r="O168" s="413"/>
      <c r="P168" s="413"/>
      <c r="Q168" s="413"/>
      <c r="R168" s="413"/>
      <c r="S168" s="413"/>
      <c r="T168" s="413"/>
      <c r="U168" s="413"/>
      <c r="V168" s="413"/>
      <c r="W168" s="413"/>
      <c r="X168" s="413"/>
      <c r="Y168" s="413"/>
      <c r="Z168" s="413"/>
      <c r="AA168" s="413"/>
      <c r="AB168" s="414"/>
    </row>
    <row r="169" spans="1:29" ht="14.45" customHeight="1" thickBot="1">
      <c r="A169" s="52"/>
      <c r="B169" s="411"/>
      <c r="C169" s="412"/>
      <c r="D169" s="412"/>
      <c r="E169" s="415"/>
      <c r="F169" s="415"/>
      <c r="G169" s="415"/>
      <c r="H169" s="415"/>
      <c r="I169" s="415"/>
      <c r="J169" s="415"/>
      <c r="K169" s="415"/>
      <c r="L169" s="415"/>
      <c r="M169" s="415"/>
      <c r="N169" s="415"/>
      <c r="O169" s="415"/>
      <c r="P169" s="415"/>
      <c r="Q169" s="415"/>
      <c r="R169" s="415"/>
      <c r="S169" s="415"/>
      <c r="T169" s="415"/>
      <c r="U169" s="415"/>
      <c r="V169" s="415"/>
      <c r="W169" s="415"/>
      <c r="X169" s="415"/>
      <c r="Y169" s="415"/>
      <c r="Z169" s="415"/>
      <c r="AA169" s="415"/>
      <c r="AB169" s="416"/>
    </row>
    <row r="170" spans="1:29" ht="14.45" customHeight="1" thickBot="1">
      <c r="A170" s="52"/>
      <c r="B170" s="143"/>
      <c r="C170" s="143"/>
      <c r="D170" s="143"/>
      <c r="E170" s="143"/>
      <c r="F170" s="143"/>
      <c r="G170" s="143"/>
      <c r="H170" s="143"/>
      <c r="I170" s="143"/>
      <c r="J170" s="143"/>
      <c r="K170" s="143"/>
      <c r="L170" s="143"/>
      <c r="M170" s="143"/>
      <c r="N170" s="143"/>
      <c r="O170" s="143"/>
      <c r="P170" s="143"/>
      <c r="Q170" s="143"/>
      <c r="R170" s="52"/>
      <c r="S170" s="63"/>
      <c r="T170" s="63"/>
      <c r="U170" s="63"/>
      <c r="V170" s="63"/>
      <c r="W170" s="63"/>
      <c r="X170" s="63"/>
      <c r="Y170" s="63"/>
      <c r="Z170" s="63"/>
      <c r="AA170" s="63"/>
      <c r="AB170" s="63"/>
    </row>
    <row r="171" spans="1:29" ht="14.45" customHeight="1" thickBot="1">
      <c r="A171" s="52"/>
      <c r="B171" s="255" t="s">
        <v>57</v>
      </c>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7"/>
    </row>
    <row r="172" spans="1:29" ht="14.45" customHeight="1">
      <c r="A172" s="52"/>
      <c r="B172" s="219" t="s">
        <v>58</v>
      </c>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c r="AA172" s="220"/>
      <c r="AB172" s="221"/>
      <c r="AC172" s="40"/>
    </row>
    <row r="173" spans="1:29" ht="14.45" customHeight="1">
      <c r="A173" s="52"/>
      <c r="B173" s="222"/>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4"/>
      <c r="AC173" s="40"/>
    </row>
    <row r="174" spans="1:29" ht="14.45" customHeight="1" thickBot="1">
      <c r="A174" s="52"/>
      <c r="B174" s="222"/>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4"/>
      <c r="AC174" s="40"/>
    </row>
    <row r="175" spans="1:29" ht="14.45" customHeight="1" thickBot="1">
      <c r="A175" s="52"/>
      <c r="B175" s="398" t="s">
        <v>59</v>
      </c>
      <c r="C175" s="399"/>
      <c r="D175" s="399"/>
      <c r="E175" s="399"/>
      <c r="F175" s="399"/>
      <c r="G175" s="399"/>
      <c r="H175" s="399"/>
      <c r="I175" s="399"/>
      <c r="J175" s="399"/>
      <c r="K175" s="399"/>
      <c r="L175" s="399"/>
      <c r="M175" s="399"/>
      <c r="N175" s="399"/>
      <c r="O175" s="399"/>
      <c r="P175" s="399"/>
      <c r="Q175" s="399"/>
      <c r="R175" s="399"/>
      <c r="S175" s="399"/>
      <c r="T175" s="399"/>
      <c r="U175" s="399"/>
      <c r="V175" s="400"/>
      <c r="W175" s="395" t="s">
        <v>28</v>
      </c>
      <c r="X175" s="396"/>
      <c r="Y175" s="396"/>
      <c r="Z175" s="396"/>
      <c r="AA175" s="396"/>
      <c r="AB175" s="397"/>
      <c r="AC175" s="40"/>
    </row>
    <row r="176" spans="1:29" ht="14.45" customHeight="1">
      <c r="A176" s="142"/>
      <c r="B176" s="344" t="s">
        <v>60</v>
      </c>
      <c r="C176" s="345"/>
      <c r="D176" s="345"/>
      <c r="E176" s="345"/>
      <c r="F176" s="345"/>
      <c r="G176" s="345"/>
      <c r="H176" s="345"/>
      <c r="I176" s="345"/>
      <c r="J176" s="345"/>
      <c r="K176" s="345"/>
      <c r="L176" s="345"/>
      <c r="M176" s="345"/>
      <c r="N176" s="345"/>
      <c r="O176" s="345"/>
      <c r="P176" s="345"/>
      <c r="Q176" s="345"/>
      <c r="R176" s="345"/>
      <c r="S176" s="345"/>
      <c r="T176" s="345"/>
      <c r="U176" s="345"/>
      <c r="V176" s="391" t="b">
        <v>1</v>
      </c>
      <c r="W176" s="388" t="b">
        <v>0</v>
      </c>
      <c r="X176" s="389"/>
      <c r="Y176" s="389"/>
      <c r="Z176" s="389"/>
      <c r="AA176" s="389"/>
      <c r="AB176" s="390"/>
      <c r="AC176" s="40"/>
    </row>
    <row r="177" spans="1:29" ht="14.45" customHeight="1">
      <c r="A177" s="142"/>
      <c r="B177" s="274" t="s">
        <v>61</v>
      </c>
      <c r="C177" s="275"/>
      <c r="D177" s="275"/>
      <c r="E177" s="275"/>
      <c r="F177" s="275"/>
      <c r="G177" s="275"/>
      <c r="H177" s="275"/>
      <c r="I177" s="275"/>
      <c r="J177" s="275"/>
      <c r="K177" s="275"/>
      <c r="L177" s="275"/>
      <c r="M177" s="275"/>
      <c r="N177" s="275"/>
      <c r="O177" s="275"/>
      <c r="P177" s="275"/>
      <c r="Q177" s="275"/>
      <c r="R177" s="275"/>
      <c r="S177" s="275"/>
      <c r="T177" s="275"/>
      <c r="U177" s="275"/>
      <c r="V177" s="276" t="b">
        <v>1</v>
      </c>
      <c r="W177" s="248" t="b">
        <v>0</v>
      </c>
      <c r="X177" s="249"/>
      <c r="Y177" s="249"/>
      <c r="Z177" s="249"/>
      <c r="AA177" s="249"/>
      <c r="AB177" s="250"/>
      <c r="AC177" s="40"/>
    </row>
    <row r="178" spans="1:29" ht="14.45" customHeight="1">
      <c r="A178" s="52"/>
      <c r="B178" s="274" t="s">
        <v>62</v>
      </c>
      <c r="C178" s="275"/>
      <c r="D178" s="275"/>
      <c r="E178" s="275"/>
      <c r="F178" s="275"/>
      <c r="G178" s="275"/>
      <c r="H178" s="275"/>
      <c r="I178" s="275"/>
      <c r="J178" s="275"/>
      <c r="K178" s="275"/>
      <c r="L178" s="275"/>
      <c r="M178" s="275"/>
      <c r="N178" s="275"/>
      <c r="O178" s="275"/>
      <c r="P178" s="275"/>
      <c r="Q178" s="275"/>
      <c r="R178" s="275"/>
      <c r="S178" s="275"/>
      <c r="T178" s="275"/>
      <c r="U178" s="275"/>
      <c r="V178" s="276" t="b">
        <v>1</v>
      </c>
      <c r="W178" s="248" t="b">
        <v>0</v>
      </c>
      <c r="X178" s="249"/>
      <c r="Y178" s="249"/>
      <c r="Z178" s="249"/>
      <c r="AA178" s="249"/>
      <c r="AB178" s="250"/>
    </row>
    <row r="179" spans="1:29" ht="14.45" customHeight="1">
      <c r="A179" s="52"/>
      <c r="B179" s="274" t="s">
        <v>63</v>
      </c>
      <c r="C179" s="275"/>
      <c r="D179" s="275"/>
      <c r="E179" s="275"/>
      <c r="F179" s="275"/>
      <c r="G179" s="275"/>
      <c r="H179" s="275"/>
      <c r="I179" s="275"/>
      <c r="J179" s="275"/>
      <c r="K179" s="275"/>
      <c r="L179" s="275"/>
      <c r="M179" s="275"/>
      <c r="N179" s="275"/>
      <c r="O179" s="275"/>
      <c r="P179" s="275"/>
      <c r="Q179" s="275"/>
      <c r="R179" s="275"/>
      <c r="S179" s="275"/>
      <c r="T179" s="275"/>
      <c r="U179" s="275"/>
      <c r="V179" s="276" t="b">
        <v>1</v>
      </c>
      <c r="W179" s="248" t="b">
        <v>0</v>
      </c>
      <c r="X179" s="249"/>
      <c r="Y179" s="249"/>
      <c r="Z179" s="249"/>
      <c r="AA179" s="249"/>
      <c r="AB179" s="250"/>
    </row>
    <row r="180" spans="1:29" ht="14.45" customHeight="1">
      <c r="A180" s="52"/>
      <c r="B180" s="274" t="s">
        <v>64</v>
      </c>
      <c r="C180" s="275"/>
      <c r="D180" s="275"/>
      <c r="E180" s="275"/>
      <c r="F180" s="275"/>
      <c r="G180" s="275"/>
      <c r="H180" s="275"/>
      <c r="I180" s="275"/>
      <c r="J180" s="275"/>
      <c r="K180" s="275"/>
      <c r="L180" s="275"/>
      <c r="M180" s="275"/>
      <c r="N180" s="275"/>
      <c r="O180" s="275"/>
      <c r="P180" s="275"/>
      <c r="Q180" s="275"/>
      <c r="R180" s="275"/>
      <c r="S180" s="275"/>
      <c r="T180" s="275"/>
      <c r="U180" s="275"/>
      <c r="V180" s="276" t="b">
        <v>1</v>
      </c>
      <c r="W180" s="248" t="b">
        <v>0</v>
      </c>
      <c r="X180" s="249"/>
      <c r="Y180" s="249"/>
      <c r="Z180" s="249"/>
      <c r="AA180" s="249"/>
      <c r="AB180" s="250"/>
    </row>
    <row r="181" spans="1:29" ht="14.45" customHeight="1">
      <c r="A181" s="52"/>
      <c r="B181" s="274" t="s">
        <v>65</v>
      </c>
      <c r="C181" s="275"/>
      <c r="D181" s="275"/>
      <c r="E181" s="275"/>
      <c r="F181" s="275"/>
      <c r="G181" s="275"/>
      <c r="H181" s="275"/>
      <c r="I181" s="275"/>
      <c r="J181" s="275"/>
      <c r="K181" s="275"/>
      <c r="L181" s="275"/>
      <c r="M181" s="275"/>
      <c r="N181" s="275"/>
      <c r="O181" s="275"/>
      <c r="P181" s="275"/>
      <c r="Q181" s="275"/>
      <c r="R181" s="275"/>
      <c r="S181" s="275"/>
      <c r="T181" s="275"/>
      <c r="U181" s="275"/>
      <c r="V181" s="276" t="b">
        <v>1</v>
      </c>
      <c r="W181" s="248" t="b">
        <v>0</v>
      </c>
      <c r="X181" s="249"/>
      <c r="Y181" s="249"/>
      <c r="Z181" s="249"/>
      <c r="AA181" s="249"/>
      <c r="AB181" s="250"/>
    </row>
    <row r="182" spans="1:29" ht="14.45" customHeight="1">
      <c r="A182" s="52"/>
      <c r="B182" s="274" t="s">
        <v>66</v>
      </c>
      <c r="C182" s="275"/>
      <c r="D182" s="275"/>
      <c r="E182" s="275"/>
      <c r="F182" s="275"/>
      <c r="G182" s="275"/>
      <c r="H182" s="275"/>
      <c r="I182" s="275"/>
      <c r="J182" s="275"/>
      <c r="K182" s="275"/>
      <c r="L182" s="275"/>
      <c r="M182" s="275"/>
      <c r="N182" s="275"/>
      <c r="O182" s="275"/>
      <c r="P182" s="275"/>
      <c r="Q182" s="275"/>
      <c r="R182" s="275"/>
      <c r="S182" s="275"/>
      <c r="T182" s="275"/>
      <c r="U182" s="275"/>
      <c r="V182" s="276" t="b">
        <v>1</v>
      </c>
      <c r="W182" s="248" t="b">
        <v>0</v>
      </c>
      <c r="X182" s="249"/>
      <c r="Y182" s="249"/>
      <c r="Z182" s="249"/>
      <c r="AA182" s="249"/>
      <c r="AB182" s="250"/>
    </row>
    <row r="183" spans="1:29" ht="14.45" customHeight="1">
      <c r="A183" s="52"/>
      <c r="B183" s="274" t="s">
        <v>67</v>
      </c>
      <c r="C183" s="275"/>
      <c r="D183" s="275"/>
      <c r="E183" s="275"/>
      <c r="F183" s="275"/>
      <c r="G183" s="275"/>
      <c r="H183" s="275"/>
      <c r="I183" s="275"/>
      <c r="J183" s="275"/>
      <c r="K183" s="275"/>
      <c r="L183" s="275"/>
      <c r="M183" s="275"/>
      <c r="N183" s="275"/>
      <c r="O183" s="275"/>
      <c r="P183" s="275"/>
      <c r="Q183" s="275"/>
      <c r="R183" s="275"/>
      <c r="S183" s="275"/>
      <c r="T183" s="275"/>
      <c r="U183" s="275"/>
      <c r="V183" s="276" t="b">
        <v>1</v>
      </c>
      <c r="W183" s="248" t="b">
        <v>0</v>
      </c>
      <c r="X183" s="249"/>
      <c r="Y183" s="249"/>
      <c r="Z183" s="249"/>
      <c r="AA183" s="249"/>
      <c r="AB183" s="250"/>
    </row>
    <row r="184" spans="1:29" ht="14.45" customHeight="1">
      <c r="A184" s="63"/>
      <c r="B184" s="274" t="s">
        <v>68</v>
      </c>
      <c r="C184" s="275"/>
      <c r="D184" s="275"/>
      <c r="E184" s="275"/>
      <c r="F184" s="275"/>
      <c r="G184" s="275"/>
      <c r="H184" s="275"/>
      <c r="I184" s="275"/>
      <c r="J184" s="275"/>
      <c r="K184" s="275"/>
      <c r="L184" s="275"/>
      <c r="M184" s="275"/>
      <c r="N184" s="275"/>
      <c r="O184" s="275"/>
      <c r="P184" s="275"/>
      <c r="Q184" s="275"/>
      <c r="R184" s="275"/>
      <c r="S184" s="275"/>
      <c r="T184" s="275"/>
      <c r="U184" s="275"/>
      <c r="V184" s="276" t="b">
        <v>1</v>
      </c>
      <c r="W184" s="248" t="b">
        <v>0</v>
      </c>
      <c r="X184" s="249"/>
      <c r="Y184" s="249"/>
      <c r="Z184" s="249"/>
      <c r="AA184" s="249"/>
      <c r="AB184" s="250"/>
    </row>
    <row r="185" spans="1:29" ht="14.45" customHeight="1">
      <c r="A185" s="144"/>
      <c r="B185" s="274" t="s">
        <v>69</v>
      </c>
      <c r="C185" s="275"/>
      <c r="D185" s="275"/>
      <c r="E185" s="275"/>
      <c r="F185" s="275"/>
      <c r="G185" s="275"/>
      <c r="H185" s="275"/>
      <c r="I185" s="275"/>
      <c r="J185" s="275"/>
      <c r="K185" s="275"/>
      <c r="L185" s="275"/>
      <c r="M185" s="275"/>
      <c r="N185" s="275"/>
      <c r="O185" s="275"/>
      <c r="P185" s="275"/>
      <c r="Q185" s="275"/>
      <c r="R185" s="275"/>
      <c r="S185" s="275"/>
      <c r="T185" s="275"/>
      <c r="U185" s="275"/>
      <c r="V185" s="276"/>
      <c r="W185" s="248" t="b">
        <v>0</v>
      </c>
      <c r="X185" s="249"/>
      <c r="Y185" s="249"/>
      <c r="Z185" s="249"/>
      <c r="AA185" s="249"/>
      <c r="AB185" s="250"/>
    </row>
    <row r="186" spans="1:29" ht="14.45" customHeight="1">
      <c r="A186" s="145"/>
      <c r="B186" s="274" t="s">
        <v>70</v>
      </c>
      <c r="C186" s="275"/>
      <c r="D186" s="275"/>
      <c r="E186" s="275"/>
      <c r="F186" s="275"/>
      <c r="G186" s="275"/>
      <c r="H186" s="275"/>
      <c r="I186" s="275"/>
      <c r="J186" s="275"/>
      <c r="K186" s="275"/>
      <c r="L186" s="275"/>
      <c r="M186" s="275"/>
      <c r="N186" s="275"/>
      <c r="O186" s="275"/>
      <c r="P186" s="275"/>
      <c r="Q186" s="275"/>
      <c r="R186" s="275"/>
      <c r="S186" s="275"/>
      <c r="T186" s="275"/>
      <c r="U186" s="275"/>
      <c r="V186" s="276"/>
      <c r="W186" s="248" t="b">
        <v>0</v>
      </c>
      <c r="X186" s="249"/>
      <c r="Y186" s="249"/>
      <c r="Z186" s="249"/>
      <c r="AA186" s="249"/>
      <c r="AB186" s="250"/>
    </row>
    <row r="187" spans="1:29" ht="14.45" customHeight="1">
      <c r="A187" s="52"/>
      <c r="B187" s="274" t="s">
        <v>71</v>
      </c>
      <c r="C187" s="275"/>
      <c r="D187" s="275"/>
      <c r="E187" s="275"/>
      <c r="F187" s="275"/>
      <c r="G187" s="275"/>
      <c r="H187" s="275"/>
      <c r="I187" s="275"/>
      <c r="J187" s="275"/>
      <c r="K187" s="275"/>
      <c r="L187" s="275"/>
      <c r="M187" s="275"/>
      <c r="N187" s="275"/>
      <c r="O187" s="275"/>
      <c r="P187" s="275"/>
      <c r="Q187" s="275"/>
      <c r="R187" s="275"/>
      <c r="S187" s="275"/>
      <c r="T187" s="275"/>
      <c r="U187" s="275"/>
      <c r="V187" s="276"/>
      <c r="W187" s="248" t="b">
        <v>0</v>
      </c>
      <c r="X187" s="249"/>
      <c r="Y187" s="249"/>
      <c r="Z187" s="249"/>
      <c r="AA187" s="249"/>
      <c r="AB187" s="250"/>
    </row>
    <row r="188" spans="1:29" ht="14.45" customHeight="1">
      <c r="A188" s="52"/>
      <c r="B188" s="274" t="s">
        <v>72</v>
      </c>
      <c r="C188" s="275"/>
      <c r="D188" s="275"/>
      <c r="E188" s="275"/>
      <c r="F188" s="275"/>
      <c r="G188" s="275"/>
      <c r="H188" s="275"/>
      <c r="I188" s="275"/>
      <c r="J188" s="275"/>
      <c r="K188" s="275"/>
      <c r="L188" s="275"/>
      <c r="M188" s="275"/>
      <c r="N188" s="275"/>
      <c r="O188" s="275"/>
      <c r="P188" s="275"/>
      <c r="Q188" s="275"/>
      <c r="R188" s="275"/>
      <c r="S188" s="275"/>
      <c r="T188" s="275"/>
      <c r="U188" s="275"/>
      <c r="V188" s="276"/>
      <c r="W188" s="248" t="b">
        <v>0</v>
      </c>
      <c r="X188" s="249"/>
      <c r="Y188" s="249"/>
      <c r="Z188" s="249"/>
      <c r="AA188" s="249"/>
      <c r="AB188" s="250"/>
      <c r="AC188" s="40"/>
    </row>
    <row r="189" spans="1:29" ht="14.45" customHeight="1">
      <c r="A189" s="52"/>
      <c r="B189" s="274" t="s">
        <v>73</v>
      </c>
      <c r="C189" s="275"/>
      <c r="D189" s="275"/>
      <c r="E189" s="275"/>
      <c r="F189" s="275"/>
      <c r="G189" s="275"/>
      <c r="H189" s="275"/>
      <c r="I189" s="275"/>
      <c r="J189" s="275"/>
      <c r="K189" s="275"/>
      <c r="L189" s="275"/>
      <c r="M189" s="275"/>
      <c r="N189" s="275"/>
      <c r="O189" s="275"/>
      <c r="P189" s="275"/>
      <c r="Q189" s="275"/>
      <c r="R189" s="275"/>
      <c r="S189" s="275"/>
      <c r="T189" s="275"/>
      <c r="U189" s="275"/>
      <c r="V189" s="276"/>
      <c r="W189" s="248" t="b">
        <v>0</v>
      </c>
      <c r="X189" s="249"/>
      <c r="Y189" s="249"/>
      <c r="Z189" s="249"/>
      <c r="AA189" s="249"/>
      <c r="AB189" s="250"/>
      <c r="AC189" s="40"/>
    </row>
    <row r="190" spans="1:29" ht="14.45" customHeight="1">
      <c r="A190" s="52"/>
      <c r="B190" s="274" t="s">
        <v>74</v>
      </c>
      <c r="C190" s="275"/>
      <c r="D190" s="275"/>
      <c r="E190" s="275"/>
      <c r="F190" s="275"/>
      <c r="G190" s="275"/>
      <c r="H190" s="275"/>
      <c r="I190" s="275"/>
      <c r="J190" s="275"/>
      <c r="K190" s="275"/>
      <c r="L190" s="275"/>
      <c r="M190" s="275"/>
      <c r="N190" s="275"/>
      <c r="O190" s="275"/>
      <c r="P190" s="275"/>
      <c r="Q190" s="275"/>
      <c r="R190" s="275"/>
      <c r="S190" s="275"/>
      <c r="T190" s="275"/>
      <c r="U190" s="275"/>
      <c r="V190" s="276"/>
      <c r="W190" s="248" t="b">
        <v>0</v>
      </c>
      <c r="X190" s="249"/>
      <c r="Y190" s="249"/>
      <c r="Z190" s="249"/>
      <c r="AA190" s="249"/>
      <c r="AB190" s="250"/>
      <c r="AC190" s="40"/>
    </row>
    <row r="191" spans="1:29" ht="14.45" customHeight="1">
      <c r="A191" s="52"/>
      <c r="B191" s="274" t="s">
        <v>75</v>
      </c>
      <c r="C191" s="275"/>
      <c r="D191" s="275"/>
      <c r="E191" s="275"/>
      <c r="F191" s="275"/>
      <c r="G191" s="275"/>
      <c r="H191" s="275"/>
      <c r="I191" s="275"/>
      <c r="J191" s="275"/>
      <c r="K191" s="275"/>
      <c r="L191" s="275"/>
      <c r="M191" s="275"/>
      <c r="N191" s="275"/>
      <c r="O191" s="275"/>
      <c r="P191" s="275"/>
      <c r="Q191" s="275"/>
      <c r="R191" s="275"/>
      <c r="S191" s="275"/>
      <c r="T191" s="275"/>
      <c r="U191" s="275"/>
      <c r="V191" s="276"/>
      <c r="W191" s="248" t="b">
        <v>0</v>
      </c>
      <c r="X191" s="249"/>
      <c r="Y191" s="249"/>
      <c r="Z191" s="249"/>
      <c r="AA191" s="249"/>
      <c r="AB191" s="250"/>
      <c r="AC191" s="25"/>
    </row>
    <row r="192" spans="1:29" ht="14.45" customHeight="1">
      <c r="A192" s="52"/>
      <c r="B192" s="274" t="s">
        <v>76</v>
      </c>
      <c r="C192" s="275"/>
      <c r="D192" s="275"/>
      <c r="E192" s="275"/>
      <c r="F192" s="275"/>
      <c r="G192" s="275"/>
      <c r="H192" s="275"/>
      <c r="I192" s="275"/>
      <c r="J192" s="275"/>
      <c r="K192" s="275"/>
      <c r="L192" s="275"/>
      <c r="M192" s="275"/>
      <c r="N192" s="275"/>
      <c r="O192" s="275"/>
      <c r="P192" s="275"/>
      <c r="Q192" s="275"/>
      <c r="R192" s="275"/>
      <c r="S192" s="275"/>
      <c r="T192" s="275"/>
      <c r="U192" s="275"/>
      <c r="V192" s="276" t="b">
        <v>0</v>
      </c>
      <c r="W192" s="248" t="b">
        <v>0</v>
      </c>
      <c r="X192" s="249"/>
      <c r="Y192" s="249"/>
      <c r="Z192" s="249"/>
      <c r="AA192" s="249"/>
      <c r="AB192" s="250"/>
      <c r="AC192" s="26"/>
    </row>
    <row r="193" spans="1:29" ht="14.45" customHeight="1" thickBot="1">
      <c r="A193" s="52"/>
      <c r="B193" s="346" t="s">
        <v>77</v>
      </c>
      <c r="C193" s="347"/>
      <c r="D193" s="347"/>
      <c r="E193" s="347"/>
      <c r="F193" s="347"/>
      <c r="G193" s="347"/>
      <c r="H193" s="347"/>
      <c r="I193" s="347"/>
      <c r="J193" s="347"/>
      <c r="K193" s="347"/>
      <c r="L193" s="347"/>
      <c r="M193" s="347"/>
      <c r="N193" s="347"/>
      <c r="O193" s="347"/>
      <c r="P193" s="347"/>
      <c r="Q193" s="347"/>
      <c r="R193" s="347"/>
      <c r="S193" s="347"/>
      <c r="T193" s="347"/>
      <c r="U193" s="347"/>
      <c r="V193" s="457"/>
      <c r="W193" s="385" t="b">
        <v>0</v>
      </c>
      <c r="X193" s="386"/>
      <c r="Y193" s="386"/>
      <c r="Z193" s="386"/>
      <c r="AA193" s="386"/>
      <c r="AB193" s="387"/>
      <c r="AC193" s="40"/>
    </row>
    <row r="194" spans="1:29" ht="14.45" customHeight="1">
      <c r="A194" s="52"/>
      <c r="B194" s="453" t="s">
        <v>56</v>
      </c>
      <c r="C194" s="454"/>
      <c r="D194" s="454"/>
      <c r="E194" s="449"/>
      <c r="F194" s="450"/>
      <c r="G194" s="450"/>
      <c r="H194" s="450"/>
      <c r="I194" s="450"/>
      <c r="J194" s="450"/>
      <c r="K194" s="450"/>
      <c r="L194" s="450"/>
      <c r="M194" s="450"/>
      <c r="N194" s="450"/>
      <c r="O194" s="450"/>
      <c r="P194" s="450"/>
      <c r="Q194" s="450"/>
      <c r="R194" s="450"/>
      <c r="S194" s="450"/>
      <c r="T194" s="450"/>
      <c r="U194" s="450"/>
      <c r="V194" s="450"/>
      <c r="W194" s="450"/>
      <c r="X194" s="450"/>
      <c r="Y194" s="450"/>
      <c r="Z194" s="450"/>
      <c r="AA194" s="450"/>
      <c r="AB194" s="451"/>
      <c r="AC194" s="40"/>
    </row>
    <row r="195" spans="1:29" ht="14.45" customHeight="1" thickBot="1">
      <c r="A195" s="52"/>
      <c r="B195" s="455"/>
      <c r="C195" s="456"/>
      <c r="D195" s="456"/>
      <c r="E195" s="405"/>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52"/>
      <c r="AC195" s="40"/>
    </row>
    <row r="196" spans="1:29" ht="14.45" customHeight="1" thickBot="1">
      <c r="A196" s="52"/>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40"/>
    </row>
    <row r="197" spans="1:29" ht="14.45" customHeight="1" thickBot="1">
      <c r="A197" s="52"/>
      <c r="B197" s="271" t="s">
        <v>78</v>
      </c>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3"/>
      <c r="AC197" s="40"/>
    </row>
    <row r="198" spans="1:29" ht="14.45" customHeight="1" thickBot="1">
      <c r="A198" s="52"/>
      <c r="B198" s="289" t="s">
        <v>79</v>
      </c>
      <c r="C198" s="372"/>
      <c r="D198" s="372"/>
      <c r="E198" s="372"/>
      <c r="F198" s="372"/>
      <c r="G198" s="372"/>
      <c r="H198" s="372"/>
      <c r="I198" s="372"/>
      <c r="J198" s="372"/>
      <c r="K198" s="372"/>
      <c r="L198" s="372"/>
      <c r="M198" s="372"/>
      <c r="N198" s="372"/>
      <c r="O198" s="372"/>
      <c r="P198" s="372"/>
      <c r="Q198" s="372"/>
      <c r="R198" s="372"/>
      <c r="S198" s="372"/>
      <c r="T198" s="372"/>
      <c r="U198" s="372"/>
      <c r="V198" s="372"/>
      <c r="W198" s="372"/>
      <c r="X198" s="372"/>
      <c r="Y198" s="372"/>
      <c r="Z198" s="372"/>
      <c r="AA198" s="372"/>
      <c r="AB198" s="373"/>
      <c r="AC198" s="40"/>
    </row>
    <row r="199" spans="1:29" ht="14.45" customHeight="1" thickBot="1">
      <c r="A199" s="52"/>
      <c r="B199" s="268" t="s">
        <v>80</v>
      </c>
      <c r="C199" s="269"/>
      <c r="D199" s="270"/>
      <c r="E199" s="268" t="s">
        <v>81</v>
      </c>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459"/>
      <c r="AC199" s="40"/>
    </row>
    <row r="200" spans="1:29" ht="14.45" customHeight="1">
      <c r="A200" s="146"/>
      <c r="B200" s="427" t="s">
        <v>82</v>
      </c>
      <c r="C200" s="428"/>
      <c r="D200" s="429"/>
      <c r="E200" s="158">
        <v>1</v>
      </c>
      <c r="F200" s="156"/>
      <c r="G200" s="240" t="s">
        <v>83</v>
      </c>
      <c r="H200" s="240"/>
      <c r="I200" s="240"/>
      <c r="J200" s="240"/>
      <c r="K200" s="240"/>
      <c r="L200" s="240"/>
      <c r="M200" s="240"/>
      <c r="N200" s="240"/>
      <c r="O200" s="240"/>
      <c r="P200" s="156"/>
      <c r="Q200" s="240" t="s">
        <v>84</v>
      </c>
      <c r="R200" s="240"/>
      <c r="S200" s="240"/>
      <c r="T200" s="240"/>
      <c r="U200" s="240"/>
      <c r="V200" s="240"/>
      <c r="W200" s="240"/>
      <c r="X200" s="240"/>
      <c r="Y200" s="240"/>
      <c r="Z200" s="156"/>
      <c r="AA200" s="156"/>
      <c r="AB200" s="157"/>
      <c r="AC200" s="40"/>
    </row>
    <row r="201" spans="1:29" ht="14.45" customHeight="1">
      <c r="A201" s="142"/>
      <c r="B201" s="306" t="s">
        <v>85</v>
      </c>
      <c r="C201" s="307"/>
      <c r="D201" s="394"/>
      <c r="E201" s="458"/>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4"/>
      <c r="AC201" s="40"/>
    </row>
    <row r="202" spans="1:29" ht="14.45" customHeight="1">
      <c r="A202" s="142"/>
      <c r="B202" s="306"/>
      <c r="C202" s="307"/>
      <c r="D202" s="394"/>
      <c r="E202" s="458"/>
      <c r="F202" s="253"/>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4"/>
      <c r="AC202" s="40"/>
    </row>
    <row r="203" spans="1:29" ht="14.45" customHeight="1">
      <c r="A203" s="142"/>
      <c r="B203" s="306" t="s">
        <v>86</v>
      </c>
      <c r="C203" s="307"/>
      <c r="D203" s="394"/>
      <c r="E203" s="458"/>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253"/>
      <c r="AB203" s="254"/>
      <c r="AC203" s="40"/>
    </row>
    <row r="204" spans="1:29" ht="14.45" customHeight="1">
      <c r="A204" s="116"/>
      <c r="B204" s="306"/>
      <c r="C204" s="307"/>
      <c r="D204" s="394"/>
      <c r="E204" s="458"/>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4"/>
      <c r="AC204" s="40"/>
    </row>
    <row r="205" spans="1:29" ht="14.45" customHeight="1">
      <c r="A205" s="52"/>
      <c r="B205" s="306" t="s">
        <v>87</v>
      </c>
      <c r="C205" s="307"/>
      <c r="D205" s="394"/>
      <c r="E205" s="333"/>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2"/>
      <c r="AC205" s="40"/>
    </row>
    <row r="206" spans="1:29" ht="14.45" customHeight="1">
      <c r="A206" s="52"/>
      <c r="B206" s="306"/>
      <c r="C206" s="307"/>
      <c r="D206" s="394"/>
      <c r="E206" s="333"/>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2"/>
    </row>
    <row r="207" spans="1:29" ht="14.45" customHeight="1">
      <c r="A207" s="52"/>
      <c r="B207" s="445" t="s">
        <v>88</v>
      </c>
      <c r="C207" s="446"/>
      <c r="D207" s="446"/>
      <c r="E207" s="462" t="b">
        <v>0</v>
      </c>
      <c r="F207" s="463"/>
      <c r="G207" s="463"/>
      <c r="H207" s="307" t="s">
        <v>89</v>
      </c>
      <c r="I207" s="307"/>
      <c r="J207" s="307"/>
      <c r="K207" s="307"/>
      <c r="L207" s="307"/>
      <c r="M207" s="307"/>
      <c r="N207" s="307"/>
      <c r="O207" s="307"/>
      <c r="P207" s="307"/>
      <c r="Q207" s="307"/>
      <c r="R207" s="307"/>
      <c r="S207" s="307"/>
      <c r="T207" s="307"/>
      <c r="U207" s="307"/>
      <c r="V207" s="307"/>
      <c r="W207" s="307"/>
      <c r="X207" s="307"/>
      <c r="Y207" s="307"/>
      <c r="Z207" s="307"/>
      <c r="AA207" s="307"/>
      <c r="AB207" s="465"/>
    </row>
    <row r="208" spans="1:29" ht="14.45" customHeight="1">
      <c r="A208" s="52"/>
      <c r="B208" s="447"/>
      <c r="C208" s="246"/>
      <c r="D208" s="246"/>
      <c r="E208" s="462" t="b">
        <v>0</v>
      </c>
      <c r="F208" s="463"/>
      <c r="G208" s="463"/>
      <c r="H208" s="307" t="s">
        <v>90</v>
      </c>
      <c r="I208" s="307"/>
      <c r="J208" s="307"/>
      <c r="K208" s="307"/>
      <c r="L208" s="307"/>
      <c r="M208" s="307"/>
      <c r="N208" s="307"/>
      <c r="O208" s="307"/>
      <c r="P208" s="307"/>
      <c r="Q208" s="307"/>
      <c r="R208" s="307"/>
      <c r="S208" s="307"/>
      <c r="T208" s="307"/>
      <c r="U208" s="307"/>
      <c r="V208" s="307"/>
      <c r="W208" s="307"/>
      <c r="X208" s="307"/>
      <c r="Y208" s="307"/>
      <c r="Z208" s="307"/>
      <c r="AA208" s="307"/>
      <c r="AB208" s="465"/>
    </row>
    <row r="209" spans="1:110" ht="14.45" customHeight="1">
      <c r="A209" s="52"/>
      <c r="B209" s="447"/>
      <c r="C209" s="246"/>
      <c r="D209" s="246"/>
      <c r="E209" s="462" t="b">
        <v>0</v>
      </c>
      <c r="F209" s="463"/>
      <c r="G209" s="463"/>
      <c r="H209" s="307" t="s">
        <v>91</v>
      </c>
      <c r="I209" s="307"/>
      <c r="J209" s="307"/>
      <c r="K209" s="307"/>
      <c r="L209" s="307"/>
      <c r="M209" s="307"/>
      <c r="N209" s="307"/>
      <c r="O209" s="307"/>
      <c r="P209" s="307"/>
      <c r="Q209" s="307"/>
      <c r="R209" s="307"/>
      <c r="S209" s="307"/>
      <c r="T209" s="307"/>
      <c r="U209" s="307"/>
      <c r="V209" s="307"/>
      <c r="W209" s="307"/>
      <c r="X209" s="307"/>
      <c r="Y209" s="307"/>
      <c r="Z209" s="307"/>
      <c r="AA209" s="307"/>
      <c r="AB209" s="465"/>
      <c r="AC209" s="40"/>
    </row>
    <row r="210" spans="1:110" s="38" customFormat="1" ht="14.45" customHeight="1">
      <c r="A210" s="52"/>
      <c r="B210" s="447"/>
      <c r="C210" s="246"/>
      <c r="D210" s="246"/>
      <c r="E210" s="462" t="b">
        <v>0</v>
      </c>
      <c r="F210" s="463"/>
      <c r="G210" s="463"/>
      <c r="H210" s="307" t="s">
        <v>92</v>
      </c>
      <c r="I210" s="307"/>
      <c r="J210" s="307"/>
      <c r="K210" s="307"/>
      <c r="L210" s="307"/>
      <c r="M210" s="307"/>
      <c r="N210" s="307"/>
      <c r="O210" s="307"/>
      <c r="P210" s="307"/>
      <c r="Q210" s="307"/>
      <c r="R210" s="307"/>
      <c r="S210" s="307"/>
      <c r="T210" s="307"/>
      <c r="U210" s="307"/>
      <c r="V210" s="307"/>
      <c r="W210" s="307"/>
      <c r="X210" s="307"/>
      <c r="Y210" s="307"/>
      <c r="Z210" s="307"/>
      <c r="AA210" s="307"/>
      <c r="AB210" s="465"/>
      <c r="AC210" s="40"/>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row>
    <row r="211" spans="1:110" ht="14.45" customHeight="1">
      <c r="A211" s="52"/>
      <c r="B211" s="447"/>
      <c r="C211" s="246"/>
      <c r="D211" s="246"/>
      <c r="E211" s="462" t="b">
        <v>0</v>
      </c>
      <c r="F211" s="463"/>
      <c r="G211" s="463"/>
      <c r="H211" s="307" t="s">
        <v>93</v>
      </c>
      <c r="I211" s="307"/>
      <c r="J211" s="307"/>
      <c r="K211" s="307"/>
      <c r="L211" s="307"/>
      <c r="M211" s="307"/>
      <c r="N211" s="307"/>
      <c r="O211" s="307"/>
      <c r="P211" s="307"/>
      <c r="Q211" s="307"/>
      <c r="R211" s="307"/>
      <c r="S211" s="307"/>
      <c r="T211" s="307"/>
      <c r="U211" s="307"/>
      <c r="V211" s="307"/>
      <c r="W211" s="307"/>
      <c r="X211" s="307"/>
      <c r="Y211" s="307"/>
      <c r="Z211" s="307"/>
      <c r="AA211" s="307"/>
      <c r="AB211" s="465"/>
      <c r="AC211" s="40"/>
    </row>
    <row r="212" spans="1:110" ht="14.45" customHeight="1" thickBot="1">
      <c r="A212" s="52"/>
      <c r="B212" s="448"/>
      <c r="C212" s="247"/>
      <c r="D212" s="247"/>
      <c r="E212" s="460" t="b">
        <v>0</v>
      </c>
      <c r="F212" s="461"/>
      <c r="G212" s="461"/>
      <c r="H212" s="310" t="s">
        <v>94</v>
      </c>
      <c r="I212" s="310"/>
      <c r="J212" s="310"/>
      <c r="K212" s="310"/>
      <c r="L212" s="310"/>
      <c r="M212" s="310"/>
      <c r="N212" s="310"/>
      <c r="O212" s="310"/>
      <c r="P212" s="310"/>
      <c r="Q212" s="310"/>
      <c r="R212" s="310"/>
      <c r="S212" s="310"/>
      <c r="T212" s="310"/>
      <c r="U212" s="310"/>
      <c r="V212" s="310"/>
      <c r="W212" s="310"/>
      <c r="X212" s="310"/>
      <c r="Y212" s="310"/>
      <c r="Z212" s="310"/>
      <c r="AA212" s="310"/>
      <c r="AB212" s="464"/>
      <c r="AC212" s="40"/>
    </row>
    <row r="213" spans="1:110" ht="14.45" customHeight="1" thickBot="1">
      <c r="A213" s="52"/>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c r="AB213" s="146"/>
      <c r="AC213" s="40"/>
    </row>
    <row r="214" spans="1:110" ht="14.45" customHeight="1" thickBot="1">
      <c r="A214" s="52"/>
      <c r="B214" s="255" t="s">
        <v>95</v>
      </c>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7"/>
      <c r="AC214" s="40"/>
    </row>
    <row r="215" spans="1:110" ht="14.45" customHeight="1">
      <c r="A215" s="52"/>
      <c r="B215" s="61"/>
      <c r="C215" s="245" t="s">
        <v>96</v>
      </c>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33"/>
      <c r="AC215" s="40"/>
    </row>
    <row r="216" spans="1:110" ht="14.45" customHeight="1">
      <c r="A216" s="52"/>
      <c r="B216" s="34"/>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35"/>
      <c r="AC216" s="40"/>
    </row>
    <row r="217" spans="1:110" ht="14.45" customHeight="1" thickBot="1">
      <c r="A217" s="52"/>
      <c r="B217" s="34"/>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35"/>
      <c r="AC217" s="40"/>
    </row>
    <row r="218" spans="1:110" ht="14.45" customHeight="1" thickBot="1">
      <c r="A218" s="146"/>
      <c r="B218" s="289" t="s">
        <v>97</v>
      </c>
      <c r="C218" s="372"/>
      <c r="D218" s="372"/>
      <c r="E218" s="372"/>
      <c r="F218" s="372"/>
      <c r="G218" s="372"/>
      <c r="H218" s="372"/>
      <c r="I218" s="372"/>
      <c r="J218" s="372"/>
      <c r="K218" s="372"/>
      <c r="L218" s="372"/>
      <c r="M218" s="372"/>
      <c r="N218" s="372"/>
      <c r="O218" s="372"/>
      <c r="P218" s="372"/>
      <c r="Q218" s="372"/>
      <c r="R218" s="372"/>
      <c r="S218" s="372"/>
      <c r="T218" s="372"/>
      <c r="U218" s="372"/>
      <c r="V218" s="372"/>
      <c r="W218" s="372"/>
      <c r="X218" s="372"/>
      <c r="Y218" s="372"/>
      <c r="Z218" s="372"/>
      <c r="AA218" s="372"/>
      <c r="AB218" s="373"/>
      <c r="AC218" s="40"/>
    </row>
    <row r="219" spans="1:110" ht="14.45" customHeight="1" thickBot="1">
      <c r="A219" s="52"/>
      <c r="B219" s="417" t="s">
        <v>98</v>
      </c>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9"/>
      <c r="AC219" s="40"/>
    </row>
    <row r="220" spans="1:110" ht="14.45" customHeight="1">
      <c r="A220" s="63"/>
      <c r="B220" s="442" t="s">
        <v>99</v>
      </c>
      <c r="C220" s="443"/>
      <c r="D220" s="443"/>
      <c r="E220" s="443"/>
      <c r="F220" s="443"/>
      <c r="G220" s="443"/>
      <c r="H220" s="443"/>
      <c r="I220" s="443"/>
      <c r="J220" s="443"/>
      <c r="K220" s="443"/>
      <c r="L220" s="443"/>
      <c r="M220" s="443"/>
      <c r="N220" s="443"/>
      <c r="O220" s="443"/>
      <c r="P220" s="443"/>
      <c r="Q220" s="443"/>
      <c r="R220" s="443"/>
      <c r="S220" s="443"/>
      <c r="T220" s="443"/>
      <c r="U220" s="443"/>
      <c r="V220" s="443"/>
      <c r="W220" s="443"/>
      <c r="X220" s="443"/>
      <c r="Y220" s="443"/>
      <c r="Z220" s="443"/>
      <c r="AA220" s="443"/>
      <c r="AB220" s="444"/>
      <c r="AC220" s="40"/>
    </row>
    <row r="221" spans="1:110" ht="14.45" customHeight="1">
      <c r="A221" s="63"/>
      <c r="B221" s="439"/>
      <c r="C221" s="440"/>
      <c r="D221" s="440"/>
      <c r="E221" s="440"/>
      <c r="F221" s="440"/>
      <c r="G221" s="440"/>
      <c r="H221" s="440"/>
      <c r="I221" s="440"/>
      <c r="J221" s="440"/>
      <c r="K221" s="440"/>
      <c r="L221" s="440"/>
      <c r="M221" s="440"/>
      <c r="N221" s="440"/>
      <c r="O221" s="440"/>
      <c r="P221" s="440"/>
      <c r="Q221" s="440"/>
      <c r="R221" s="440"/>
      <c r="S221" s="440"/>
      <c r="T221" s="440"/>
      <c r="U221" s="440"/>
      <c r="V221" s="440"/>
      <c r="W221" s="440"/>
      <c r="X221" s="440"/>
      <c r="Y221" s="440"/>
      <c r="Z221" s="440"/>
      <c r="AA221" s="440"/>
      <c r="AB221" s="441"/>
      <c r="AC221" s="40"/>
    </row>
    <row r="222" spans="1:110" ht="14.45" customHeight="1">
      <c r="A222" s="63"/>
      <c r="B222" s="436" t="s">
        <v>100</v>
      </c>
      <c r="C222" s="437"/>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c r="AA222" s="437"/>
      <c r="AB222" s="438"/>
      <c r="AC222" s="40"/>
    </row>
    <row r="223" spans="1:110" ht="14.45" customHeight="1">
      <c r="A223" s="63"/>
      <c r="B223" s="439"/>
      <c r="C223" s="440"/>
      <c r="D223" s="440"/>
      <c r="E223" s="440"/>
      <c r="F223" s="440"/>
      <c r="G223" s="440"/>
      <c r="H223" s="440"/>
      <c r="I223" s="440"/>
      <c r="J223" s="440"/>
      <c r="K223" s="440"/>
      <c r="L223" s="440"/>
      <c r="M223" s="440"/>
      <c r="N223" s="440"/>
      <c r="O223" s="440"/>
      <c r="P223" s="440"/>
      <c r="Q223" s="440"/>
      <c r="R223" s="440"/>
      <c r="S223" s="440"/>
      <c r="T223" s="440"/>
      <c r="U223" s="440"/>
      <c r="V223" s="440"/>
      <c r="W223" s="440"/>
      <c r="X223" s="440"/>
      <c r="Y223" s="440"/>
      <c r="Z223" s="440"/>
      <c r="AA223" s="440"/>
      <c r="AB223" s="441"/>
      <c r="AC223" s="40"/>
    </row>
    <row r="224" spans="1:110" ht="14.45" customHeight="1">
      <c r="A224" s="63"/>
      <c r="B224" s="430" t="s">
        <v>101</v>
      </c>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2"/>
    </row>
    <row r="225" spans="1:29" ht="14.45" customHeight="1">
      <c r="A225" s="63"/>
      <c r="B225" s="433"/>
      <c r="C225" s="434"/>
      <c r="D225" s="434"/>
      <c r="E225" s="434"/>
      <c r="F225" s="434"/>
      <c r="G225" s="434"/>
      <c r="H225" s="434"/>
      <c r="I225" s="434"/>
      <c r="J225" s="434"/>
      <c r="K225" s="434"/>
      <c r="L225" s="434"/>
      <c r="M225" s="434"/>
      <c r="N225" s="434"/>
      <c r="O225" s="434"/>
      <c r="P225" s="434"/>
      <c r="Q225" s="434"/>
      <c r="R225" s="434"/>
      <c r="S225" s="434"/>
      <c r="T225" s="434"/>
      <c r="U225" s="434"/>
      <c r="V225" s="434"/>
      <c r="W225" s="434"/>
      <c r="X225" s="434"/>
      <c r="Y225" s="434"/>
      <c r="Z225" s="434"/>
      <c r="AA225" s="434"/>
      <c r="AB225" s="435"/>
    </row>
    <row r="226" spans="1:29" ht="14.45" customHeight="1">
      <c r="A226" s="63"/>
      <c r="B226" s="430" t="s">
        <v>102</v>
      </c>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2"/>
    </row>
    <row r="227" spans="1:29" ht="14.45" customHeight="1">
      <c r="A227" s="63"/>
      <c r="B227" s="433"/>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5"/>
    </row>
    <row r="228" spans="1:29" ht="14.45" customHeight="1" thickBot="1">
      <c r="A228" s="63"/>
      <c r="B228" s="424" t="s">
        <v>103</v>
      </c>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6"/>
    </row>
    <row r="229" spans="1:29" ht="14.45" customHeight="1" thickBot="1">
      <c r="A229" s="63"/>
      <c r="B229" s="417" t="s">
        <v>104</v>
      </c>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9"/>
    </row>
    <row r="230" spans="1:29" ht="14.45" customHeight="1">
      <c r="B230" s="420"/>
      <c r="C230" s="421"/>
      <c r="D230" s="421"/>
      <c r="E230" s="421"/>
      <c r="F230" s="421"/>
      <c r="G230" s="421"/>
      <c r="H230" s="421"/>
      <c r="I230" s="421"/>
      <c r="J230" s="421"/>
      <c r="K230" s="421"/>
      <c r="L230" s="422"/>
      <c r="M230" s="422"/>
      <c r="N230" s="422"/>
      <c r="O230" s="422"/>
      <c r="P230" s="422"/>
      <c r="Q230" s="422"/>
      <c r="R230" s="422"/>
      <c r="S230" s="422"/>
      <c r="T230" s="422"/>
      <c r="U230" s="422"/>
      <c r="V230" s="422"/>
      <c r="W230" s="422"/>
      <c r="X230" s="422"/>
      <c r="Y230" s="422"/>
      <c r="Z230" s="422"/>
      <c r="AA230" s="422"/>
      <c r="AB230" s="423"/>
    </row>
    <row r="231" spans="1:29" ht="14.45" customHeight="1">
      <c r="B231" s="359"/>
      <c r="C231" s="360"/>
      <c r="D231" s="360"/>
      <c r="E231" s="360"/>
      <c r="F231" s="360"/>
      <c r="G231" s="360"/>
      <c r="H231" s="360"/>
      <c r="I231" s="360"/>
      <c r="J231" s="360"/>
      <c r="K231" s="360"/>
      <c r="L231" s="361"/>
      <c r="M231" s="361"/>
      <c r="N231" s="361"/>
      <c r="O231" s="361"/>
      <c r="P231" s="361"/>
      <c r="Q231" s="361"/>
      <c r="R231" s="361"/>
      <c r="S231" s="361"/>
      <c r="T231" s="361"/>
      <c r="U231" s="361"/>
      <c r="V231" s="361"/>
      <c r="W231" s="361"/>
      <c r="X231" s="361"/>
      <c r="Y231" s="361"/>
      <c r="Z231" s="361"/>
      <c r="AA231" s="361"/>
      <c r="AB231" s="362"/>
    </row>
    <row r="232" spans="1:29" ht="14.45" customHeight="1">
      <c r="B232" s="355"/>
      <c r="C232" s="356"/>
      <c r="D232" s="356"/>
      <c r="E232" s="356"/>
      <c r="F232" s="356"/>
      <c r="G232" s="356"/>
      <c r="H232" s="356"/>
      <c r="I232" s="356"/>
      <c r="J232" s="356"/>
      <c r="K232" s="356"/>
      <c r="L232" s="357"/>
      <c r="M232" s="357"/>
      <c r="N232" s="357"/>
      <c r="O232" s="357"/>
      <c r="P232" s="357"/>
      <c r="Q232" s="357"/>
      <c r="R232" s="357"/>
      <c r="S232" s="357"/>
      <c r="T232" s="357"/>
      <c r="U232" s="357"/>
      <c r="V232" s="357"/>
      <c r="W232" s="357"/>
      <c r="X232" s="357"/>
      <c r="Y232" s="357"/>
      <c r="Z232" s="357"/>
      <c r="AA232" s="357"/>
      <c r="AB232" s="358"/>
    </row>
    <row r="233" spans="1:29" ht="14.45" customHeight="1">
      <c r="B233" s="359"/>
      <c r="C233" s="360"/>
      <c r="D233" s="360"/>
      <c r="E233" s="360"/>
      <c r="F233" s="360"/>
      <c r="G233" s="360"/>
      <c r="H233" s="360"/>
      <c r="I233" s="360"/>
      <c r="J233" s="360"/>
      <c r="K233" s="360"/>
      <c r="L233" s="361"/>
      <c r="M233" s="361"/>
      <c r="N233" s="361"/>
      <c r="O233" s="361"/>
      <c r="P233" s="361"/>
      <c r="Q233" s="361"/>
      <c r="R233" s="361"/>
      <c r="S233" s="361"/>
      <c r="T233" s="361"/>
      <c r="U233" s="361"/>
      <c r="V233" s="361"/>
      <c r="W233" s="361"/>
      <c r="X233" s="361"/>
      <c r="Y233" s="361"/>
      <c r="Z233" s="361"/>
      <c r="AA233" s="361"/>
      <c r="AB233" s="362"/>
    </row>
    <row r="234" spans="1:29" ht="14.45" customHeight="1">
      <c r="B234" s="355"/>
      <c r="C234" s="356"/>
      <c r="D234" s="356"/>
      <c r="E234" s="356"/>
      <c r="F234" s="356"/>
      <c r="G234" s="356"/>
      <c r="H234" s="356"/>
      <c r="I234" s="356"/>
      <c r="J234" s="356"/>
      <c r="K234" s="356"/>
      <c r="L234" s="357"/>
      <c r="M234" s="357"/>
      <c r="N234" s="357"/>
      <c r="O234" s="357"/>
      <c r="P234" s="357"/>
      <c r="Q234" s="357"/>
      <c r="R234" s="357"/>
      <c r="S234" s="357"/>
      <c r="T234" s="357"/>
      <c r="U234" s="357"/>
      <c r="V234" s="357"/>
      <c r="W234" s="357"/>
      <c r="X234" s="357"/>
      <c r="Y234" s="357"/>
      <c r="Z234" s="357"/>
      <c r="AA234" s="357"/>
      <c r="AB234" s="358"/>
    </row>
    <row r="235" spans="1:29" ht="14.45" customHeight="1">
      <c r="B235" s="359"/>
      <c r="C235" s="360"/>
      <c r="D235" s="360"/>
      <c r="E235" s="360"/>
      <c r="F235" s="360"/>
      <c r="G235" s="360"/>
      <c r="H235" s="360"/>
      <c r="I235" s="360"/>
      <c r="J235" s="360"/>
      <c r="K235" s="360"/>
      <c r="L235" s="361"/>
      <c r="M235" s="361"/>
      <c r="N235" s="361"/>
      <c r="O235" s="361"/>
      <c r="P235" s="361"/>
      <c r="Q235" s="361"/>
      <c r="R235" s="361"/>
      <c r="S235" s="361"/>
      <c r="T235" s="361"/>
      <c r="U235" s="361"/>
      <c r="V235" s="361"/>
      <c r="W235" s="361"/>
      <c r="X235" s="361"/>
      <c r="Y235" s="361"/>
      <c r="Z235" s="361"/>
      <c r="AA235" s="361"/>
      <c r="AB235" s="362"/>
    </row>
    <row r="236" spans="1:29" ht="14.45" customHeight="1">
      <c r="B236" s="355"/>
      <c r="C236" s="356"/>
      <c r="D236" s="356"/>
      <c r="E236" s="356"/>
      <c r="F236" s="356"/>
      <c r="G236" s="356"/>
      <c r="H236" s="356"/>
      <c r="I236" s="356"/>
      <c r="J236" s="356"/>
      <c r="K236" s="356"/>
      <c r="L236" s="357"/>
      <c r="M236" s="357"/>
      <c r="N236" s="357"/>
      <c r="O236" s="357"/>
      <c r="P236" s="357"/>
      <c r="Q236" s="357"/>
      <c r="R236" s="357"/>
      <c r="S236" s="357"/>
      <c r="T236" s="357"/>
      <c r="U236" s="357"/>
      <c r="V236" s="357"/>
      <c r="W236" s="357"/>
      <c r="X236" s="357"/>
      <c r="Y236" s="357"/>
      <c r="Z236" s="357"/>
      <c r="AA236" s="357"/>
      <c r="AB236" s="358"/>
    </row>
    <row r="237" spans="1:29" ht="14.45" customHeight="1">
      <c r="B237" s="359"/>
      <c r="C237" s="360"/>
      <c r="D237" s="360"/>
      <c r="E237" s="360"/>
      <c r="F237" s="360"/>
      <c r="G237" s="360"/>
      <c r="H237" s="360"/>
      <c r="I237" s="360"/>
      <c r="J237" s="360"/>
      <c r="K237" s="360"/>
      <c r="L237" s="361"/>
      <c r="M237" s="361"/>
      <c r="N237" s="361"/>
      <c r="O237" s="361"/>
      <c r="P237" s="361"/>
      <c r="Q237" s="361"/>
      <c r="R237" s="361"/>
      <c r="S237" s="361"/>
      <c r="T237" s="361"/>
      <c r="U237" s="361"/>
      <c r="V237" s="361"/>
      <c r="W237" s="361"/>
      <c r="X237" s="361"/>
      <c r="Y237" s="361"/>
      <c r="Z237" s="361"/>
      <c r="AA237" s="361"/>
      <c r="AB237" s="362"/>
      <c r="AC237" s="10"/>
    </row>
    <row r="238" spans="1:29" ht="14.45" customHeight="1">
      <c r="B238" s="355"/>
      <c r="C238" s="356"/>
      <c r="D238" s="356"/>
      <c r="E238" s="356"/>
      <c r="F238" s="356"/>
      <c r="G238" s="356"/>
      <c r="H238" s="356"/>
      <c r="I238" s="356"/>
      <c r="J238" s="356"/>
      <c r="K238" s="356"/>
      <c r="L238" s="357"/>
      <c r="M238" s="357"/>
      <c r="N238" s="357"/>
      <c r="O238" s="357"/>
      <c r="P238" s="357"/>
      <c r="Q238" s="357"/>
      <c r="R238" s="357"/>
      <c r="S238" s="357"/>
      <c r="T238" s="357"/>
      <c r="U238" s="357"/>
      <c r="V238" s="357"/>
      <c r="W238" s="357"/>
      <c r="X238" s="357"/>
      <c r="Y238" s="357"/>
      <c r="Z238" s="357"/>
      <c r="AA238" s="357"/>
      <c r="AB238" s="358"/>
    </row>
    <row r="239" spans="1:29" ht="14.45" customHeight="1" thickBot="1">
      <c r="B239" s="405"/>
      <c r="C239" s="406"/>
      <c r="D239" s="406"/>
      <c r="E239" s="406"/>
      <c r="F239" s="406"/>
      <c r="G239" s="406"/>
      <c r="H239" s="406"/>
      <c r="I239" s="406"/>
      <c r="J239" s="406"/>
      <c r="K239" s="406"/>
      <c r="L239" s="407"/>
      <c r="M239" s="407"/>
      <c r="N239" s="407"/>
      <c r="O239" s="407"/>
      <c r="P239" s="407"/>
      <c r="Q239" s="407"/>
      <c r="R239" s="407"/>
      <c r="S239" s="407"/>
      <c r="T239" s="407"/>
      <c r="U239" s="407"/>
      <c r="V239" s="407"/>
      <c r="W239" s="407"/>
      <c r="X239" s="407"/>
      <c r="Y239" s="407"/>
      <c r="Z239" s="407"/>
      <c r="AA239" s="407"/>
      <c r="AB239" s="408"/>
    </row>
  </sheetData>
  <sheetProtection sheet="1" objects="1" scenarios="1"/>
  <protectedRanges>
    <protectedRange sqref="E200:AB212" name="Exercise Scope"/>
    <protectedRange sqref="V191:AB193 E194 V58:AB66 V176:AB190" name="Exercise Priorities"/>
    <protectedRange sqref="V167:AB167 E168 B162:AB166" name="HCC HVA"/>
    <protectedRange sqref="H41:AB44 H27:AB40" name="HCC Information"/>
    <protectedRange sqref="B230:AB239" name="Exercise Objectives_1"/>
  </protectedRanges>
  <mergeCells count="170">
    <mergeCell ref="E194:AB195"/>
    <mergeCell ref="B194:D195"/>
    <mergeCell ref="B192:V192"/>
    <mergeCell ref="B193:V193"/>
    <mergeCell ref="E203:AB204"/>
    <mergeCell ref="E201:AB202"/>
    <mergeCell ref="E199:AB199"/>
    <mergeCell ref="B198:AB198"/>
    <mergeCell ref="C215:AA217"/>
    <mergeCell ref="E212:G212"/>
    <mergeCell ref="E211:G211"/>
    <mergeCell ref="E210:G210"/>
    <mergeCell ref="E209:G209"/>
    <mergeCell ref="E208:G208"/>
    <mergeCell ref="E207:G207"/>
    <mergeCell ref="H212:AB212"/>
    <mergeCell ref="H211:AB211"/>
    <mergeCell ref="H210:AB210"/>
    <mergeCell ref="H209:AB209"/>
    <mergeCell ref="H208:AB208"/>
    <mergeCell ref="H207:AB207"/>
    <mergeCell ref="B238:AB239"/>
    <mergeCell ref="B68:AB68"/>
    <mergeCell ref="B232:AB233"/>
    <mergeCell ref="B234:AB235"/>
    <mergeCell ref="B168:D169"/>
    <mergeCell ref="E168:AB169"/>
    <mergeCell ref="B229:AB229"/>
    <mergeCell ref="B230:AB231"/>
    <mergeCell ref="B219:AB219"/>
    <mergeCell ref="B218:AB218"/>
    <mergeCell ref="B214:AB214"/>
    <mergeCell ref="B205:D206"/>
    <mergeCell ref="E205:AB206"/>
    <mergeCell ref="B228:AB228"/>
    <mergeCell ref="W165:AB165"/>
    <mergeCell ref="W166:AB166"/>
    <mergeCell ref="B187:V187"/>
    <mergeCell ref="B200:D200"/>
    <mergeCell ref="B203:D204"/>
    <mergeCell ref="B226:AB227"/>
    <mergeCell ref="B224:AB225"/>
    <mergeCell ref="B222:AB223"/>
    <mergeCell ref="B220:AB221"/>
    <mergeCell ref="B207:D212"/>
    <mergeCell ref="W185:AB185"/>
    <mergeCell ref="W186:AB186"/>
    <mergeCell ref="W187:AB187"/>
    <mergeCell ref="W188:AB188"/>
    <mergeCell ref="W162:AB162"/>
    <mergeCell ref="B189:V189"/>
    <mergeCell ref="W191:AB191"/>
    <mergeCell ref="W161:AB161"/>
    <mergeCell ref="B161:V161"/>
    <mergeCell ref="B191:V191"/>
    <mergeCell ref="W184:AB184"/>
    <mergeCell ref="B186:V186"/>
    <mergeCell ref="W189:AB189"/>
    <mergeCell ref="W190:AB190"/>
    <mergeCell ref="B185:V185"/>
    <mergeCell ref="B188:V188"/>
    <mergeCell ref="B183:V183"/>
    <mergeCell ref="B236:AB237"/>
    <mergeCell ref="J91:AB98"/>
    <mergeCell ref="B83:I90"/>
    <mergeCell ref="B26:AB26"/>
    <mergeCell ref="J99:AB106"/>
    <mergeCell ref="B116:AB116"/>
    <mergeCell ref="J107:AB114"/>
    <mergeCell ref="B58:V58"/>
    <mergeCell ref="B57:V57"/>
    <mergeCell ref="W57:AB57"/>
    <mergeCell ref="W66:AB66"/>
    <mergeCell ref="W193:AB193"/>
    <mergeCell ref="W176:AB176"/>
    <mergeCell ref="W177:AB177"/>
    <mergeCell ref="W178:AB178"/>
    <mergeCell ref="W179:AB179"/>
    <mergeCell ref="B176:V176"/>
    <mergeCell ref="B177:V177"/>
    <mergeCell ref="B178:V178"/>
    <mergeCell ref="B32:AB32"/>
    <mergeCell ref="B201:D202"/>
    <mergeCell ref="J30:AB30"/>
    <mergeCell ref="W175:AB175"/>
    <mergeCell ref="B175:V175"/>
    <mergeCell ref="B59:V59"/>
    <mergeCell ref="B99:I106"/>
    <mergeCell ref="B66:V66"/>
    <mergeCell ref="W60:AB60"/>
    <mergeCell ref="W61:AB61"/>
    <mergeCell ref="W63:AB63"/>
    <mergeCell ref="W64:AB64"/>
    <mergeCell ref="W65:AB65"/>
    <mergeCell ref="B155:AB155"/>
    <mergeCell ref="W59:AB59"/>
    <mergeCell ref="J83:AB90"/>
    <mergeCell ref="C69:AA82"/>
    <mergeCell ref="O52:AB52"/>
    <mergeCell ref="S67:AB67"/>
    <mergeCell ref="B107:I114"/>
    <mergeCell ref="B47:AB47"/>
    <mergeCell ref="B48:AB51"/>
    <mergeCell ref="G200:O200"/>
    <mergeCell ref="B137:I144"/>
    <mergeCell ref="J137:AB144"/>
    <mergeCell ref="B2:AB2"/>
    <mergeCell ref="B9:AB9"/>
    <mergeCell ref="W192:AB192"/>
    <mergeCell ref="B190:V190"/>
    <mergeCell ref="W163:AB163"/>
    <mergeCell ref="W164:AB164"/>
    <mergeCell ref="B162:V162"/>
    <mergeCell ref="B163:V163"/>
    <mergeCell ref="B164:V164"/>
    <mergeCell ref="C11:AA23"/>
    <mergeCell ref="B27:I27"/>
    <mergeCell ref="B28:I28"/>
    <mergeCell ref="B29:I29"/>
    <mergeCell ref="B30:I30"/>
    <mergeCell ref="J27:AB27"/>
    <mergeCell ref="J28:AB28"/>
    <mergeCell ref="J29:AB29"/>
    <mergeCell ref="W58:AB58"/>
    <mergeCell ref="B65:V65"/>
    <mergeCell ref="B3:AB7"/>
    <mergeCell ref="W167:AB167"/>
    <mergeCell ref="B167:V167"/>
    <mergeCell ref="B10:AB10"/>
    <mergeCell ref="W62:AB62"/>
    <mergeCell ref="B184:V184"/>
    <mergeCell ref="B136:AB136"/>
    <mergeCell ref="B25:AB25"/>
    <mergeCell ref="B46:AB46"/>
    <mergeCell ref="B64:V64"/>
    <mergeCell ref="B54:AB56"/>
    <mergeCell ref="B63:V63"/>
    <mergeCell ref="B53:AB53"/>
    <mergeCell ref="B91:I98"/>
    <mergeCell ref="B62:V62"/>
    <mergeCell ref="B61:V61"/>
    <mergeCell ref="B37:V40"/>
    <mergeCell ref="B41:V44"/>
    <mergeCell ref="W37:AB40"/>
    <mergeCell ref="W41:AB44"/>
    <mergeCell ref="B60:V60"/>
    <mergeCell ref="B33:AB36"/>
    <mergeCell ref="B125:I134"/>
    <mergeCell ref="J125:AB134"/>
    <mergeCell ref="Q200:Y200"/>
    <mergeCell ref="B117:I124"/>
    <mergeCell ref="C156:AA160"/>
    <mergeCell ref="W180:AB180"/>
    <mergeCell ref="W181:AB181"/>
    <mergeCell ref="W182:AB182"/>
    <mergeCell ref="W183:AB183"/>
    <mergeCell ref="J117:AB124"/>
    <mergeCell ref="B171:AB171"/>
    <mergeCell ref="B172:AB174"/>
    <mergeCell ref="B165:V165"/>
    <mergeCell ref="B166:V166"/>
    <mergeCell ref="B145:I153"/>
    <mergeCell ref="J145:AB153"/>
    <mergeCell ref="B154:K154"/>
    <mergeCell ref="B199:D199"/>
    <mergeCell ref="B197:AB197"/>
    <mergeCell ref="B179:V179"/>
    <mergeCell ref="B180:V180"/>
    <mergeCell ref="B181:V181"/>
    <mergeCell ref="B182:V182"/>
  </mergeCells>
  <conditionalFormatting sqref="E168">
    <cfRule type="expression" dxfId="56" priority="2">
      <formula>$W$167=TRUE</formula>
    </cfRule>
  </conditionalFormatting>
  <conditionalFormatting sqref="E194">
    <cfRule type="expression" dxfId="55" priority="3">
      <formula>$W$193=TRUE</formula>
    </cfRule>
  </conditionalFormatting>
  <conditionalFormatting sqref="J27:AB30 W37:AB44 B48 J83:AB114 J117:AB124 J125 J137:AB153 B162:V166 E168 E194 E200 E201:AB206">
    <cfRule type="cellIs" dxfId="54" priority="1" operator="greaterThan">
      <formula>0</formula>
    </cfRule>
  </conditionalFormatting>
  <dataValidations count="1">
    <dataValidation type="whole" operator="greaterThan" allowBlank="1" showInputMessage="1" showErrorMessage="1" sqref="W37:AB40" xr:uid="{6BA82DC6-8838-40D2-B14E-B4865651D486}">
      <formula1>-1</formula1>
    </dataValidation>
  </dataValidation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7763" r:id="rId4" name="Check Box 115">
              <controlPr locked="0" defaultSize="0" autoFill="0" autoLine="0" autoPict="0">
                <anchor moveWithCells="1">
                  <from>
                    <xdr:col>22</xdr:col>
                    <xdr:colOff>0</xdr:colOff>
                    <xdr:row>177</xdr:row>
                    <xdr:rowOff>0</xdr:rowOff>
                  </from>
                  <to>
                    <xdr:col>28</xdr:col>
                    <xdr:colOff>0</xdr:colOff>
                    <xdr:row>178</xdr:row>
                    <xdr:rowOff>0</xdr:rowOff>
                  </to>
                </anchor>
              </controlPr>
            </control>
          </mc:Choice>
        </mc:AlternateContent>
        <mc:AlternateContent xmlns:mc="http://schemas.openxmlformats.org/markup-compatibility/2006">
          <mc:Choice Requires="x14">
            <control shapeId="27765" r:id="rId5" name="Check Box 117">
              <controlPr locked="0" defaultSize="0" autoFill="0" autoLine="0" autoPict="0">
                <anchor moveWithCells="1">
                  <from>
                    <xdr:col>22</xdr:col>
                    <xdr:colOff>0</xdr:colOff>
                    <xdr:row>179</xdr:row>
                    <xdr:rowOff>0</xdr:rowOff>
                  </from>
                  <to>
                    <xdr:col>28</xdr:col>
                    <xdr:colOff>0</xdr:colOff>
                    <xdr:row>180</xdr:row>
                    <xdr:rowOff>0</xdr:rowOff>
                  </to>
                </anchor>
              </controlPr>
            </control>
          </mc:Choice>
        </mc:AlternateContent>
        <mc:AlternateContent xmlns:mc="http://schemas.openxmlformats.org/markup-compatibility/2006">
          <mc:Choice Requires="x14">
            <control shapeId="27766" r:id="rId6" name="Check Box 118">
              <controlPr locked="0" defaultSize="0" autoFill="0" autoLine="0" autoPict="0">
                <anchor moveWithCells="1">
                  <from>
                    <xdr:col>22</xdr:col>
                    <xdr:colOff>0</xdr:colOff>
                    <xdr:row>180</xdr:row>
                    <xdr:rowOff>0</xdr:rowOff>
                  </from>
                  <to>
                    <xdr:col>28</xdr:col>
                    <xdr:colOff>0</xdr:colOff>
                    <xdr:row>181</xdr:row>
                    <xdr:rowOff>0</xdr:rowOff>
                  </to>
                </anchor>
              </controlPr>
            </control>
          </mc:Choice>
        </mc:AlternateContent>
        <mc:AlternateContent xmlns:mc="http://schemas.openxmlformats.org/markup-compatibility/2006">
          <mc:Choice Requires="x14">
            <control shapeId="27768" r:id="rId7" name="Check Box 120">
              <controlPr locked="0" defaultSize="0" autoFill="0" autoLine="0" autoPict="0">
                <anchor moveWithCells="1">
                  <from>
                    <xdr:col>22</xdr:col>
                    <xdr:colOff>0</xdr:colOff>
                    <xdr:row>182</xdr:row>
                    <xdr:rowOff>0</xdr:rowOff>
                  </from>
                  <to>
                    <xdr:col>28</xdr:col>
                    <xdr:colOff>0</xdr:colOff>
                    <xdr:row>183</xdr:row>
                    <xdr:rowOff>0</xdr:rowOff>
                  </to>
                </anchor>
              </controlPr>
            </control>
          </mc:Choice>
        </mc:AlternateContent>
        <mc:AlternateContent xmlns:mc="http://schemas.openxmlformats.org/markup-compatibility/2006">
          <mc:Choice Requires="x14">
            <control shapeId="27769" r:id="rId8" name="Check Box 121">
              <controlPr locked="0" defaultSize="0" autoFill="0" autoLine="0" autoPict="0">
                <anchor moveWithCells="1">
                  <from>
                    <xdr:col>22</xdr:col>
                    <xdr:colOff>0</xdr:colOff>
                    <xdr:row>183</xdr:row>
                    <xdr:rowOff>0</xdr:rowOff>
                  </from>
                  <to>
                    <xdr:col>28</xdr:col>
                    <xdr:colOff>0</xdr:colOff>
                    <xdr:row>184</xdr:row>
                    <xdr:rowOff>0</xdr:rowOff>
                  </to>
                </anchor>
              </controlPr>
            </control>
          </mc:Choice>
        </mc:AlternateContent>
        <mc:AlternateContent xmlns:mc="http://schemas.openxmlformats.org/markup-compatibility/2006">
          <mc:Choice Requires="x14">
            <control shapeId="27770" r:id="rId9" name="Check Box 122">
              <controlPr locked="0" defaultSize="0" autoFill="0" autoLine="0" autoPict="0">
                <anchor moveWithCells="1">
                  <from>
                    <xdr:col>22</xdr:col>
                    <xdr:colOff>0</xdr:colOff>
                    <xdr:row>184</xdr:row>
                    <xdr:rowOff>0</xdr:rowOff>
                  </from>
                  <to>
                    <xdr:col>28</xdr:col>
                    <xdr:colOff>0</xdr:colOff>
                    <xdr:row>185</xdr:row>
                    <xdr:rowOff>0</xdr:rowOff>
                  </to>
                </anchor>
              </controlPr>
            </control>
          </mc:Choice>
        </mc:AlternateContent>
        <mc:AlternateContent xmlns:mc="http://schemas.openxmlformats.org/markup-compatibility/2006">
          <mc:Choice Requires="x14">
            <control shapeId="27771" r:id="rId10" name="Check Box 123">
              <controlPr locked="0" defaultSize="0" autoFill="0" autoLine="0" autoPict="0">
                <anchor moveWithCells="1">
                  <from>
                    <xdr:col>22</xdr:col>
                    <xdr:colOff>0</xdr:colOff>
                    <xdr:row>185</xdr:row>
                    <xdr:rowOff>0</xdr:rowOff>
                  </from>
                  <to>
                    <xdr:col>28</xdr:col>
                    <xdr:colOff>0</xdr:colOff>
                    <xdr:row>186</xdr:row>
                    <xdr:rowOff>0</xdr:rowOff>
                  </to>
                </anchor>
              </controlPr>
            </control>
          </mc:Choice>
        </mc:AlternateContent>
        <mc:AlternateContent xmlns:mc="http://schemas.openxmlformats.org/markup-compatibility/2006">
          <mc:Choice Requires="x14">
            <control shapeId="27772" r:id="rId11" name="Check Box 124">
              <controlPr locked="0" defaultSize="0" autoFill="0" autoLine="0" autoPict="0">
                <anchor moveWithCells="1">
                  <from>
                    <xdr:col>22</xdr:col>
                    <xdr:colOff>0</xdr:colOff>
                    <xdr:row>186</xdr:row>
                    <xdr:rowOff>0</xdr:rowOff>
                  </from>
                  <to>
                    <xdr:col>28</xdr:col>
                    <xdr:colOff>0</xdr:colOff>
                    <xdr:row>187</xdr:row>
                    <xdr:rowOff>0</xdr:rowOff>
                  </to>
                </anchor>
              </controlPr>
            </control>
          </mc:Choice>
        </mc:AlternateContent>
        <mc:AlternateContent xmlns:mc="http://schemas.openxmlformats.org/markup-compatibility/2006">
          <mc:Choice Requires="x14">
            <control shapeId="27773" r:id="rId12" name="Check Box 125">
              <controlPr locked="0" defaultSize="0" autoFill="0" autoLine="0" autoPict="0">
                <anchor moveWithCells="1">
                  <from>
                    <xdr:col>22</xdr:col>
                    <xdr:colOff>0</xdr:colOff>
                    <xdr:row>187</xdr:row>
                    <xdr:rowOff>0</xdr:rowOff>
                  </from>
                  <to>
                    <xdr:col>28</xdr:col>
                    <xdr:colOff>0</xdr:colOff>
                    <xdr:row>188</xdr:row>
                    <xdr:rowOff>0</xdr:rowOff>
                  </to>
                </anchor>
              </controlPr>
            </control>
          </mc:Choice>
        </mc:AlternateContent>
        <mc:AlternateContent xmlns:mc="http://schemas.openxmlformats.org/markup-compatibility/2006">
          <mc:Choice Requires="x14">
            <control shapeId="27774" r:id="rId13" name="Check Box 126">
              <controlPr locked="0" defaultSize="0" autoFill="0" autoLine="0" autoPict="0">
                <anchor moveWithCells="1">
                  <from>
                    <xdr:col>22</xdr:col>
                    <xdr:colOff>0</xdr:colOff>
                    <xdr:row>188</xdr:row>
                    <xdr:rowOff>0</xdr:rowOff>
                  </from>
                  <to>
                    <xdr:col>28</xdr:col>
                    <xdr:colOff>0</xdr:colOff>
                    <xdr:row>189</xdr:row>
                    <xdr:rowOff>0</xdr:rowOff>
                  </to>
                </anchor>
              </controlPr>
            </control>
          </mc:Choice>
        </mc:AlternateContent>
        <mc:AlternateContent xmlns:mc="http://schemas.openxmlformats.org/markup-compatibility/2006">
          <mc:Choice Requires="x14">
            <control shapeId="27775" r:id="rId14" name="Check Box 127">
              <controlPr locked="0" defaultSize="0" autoFill="0" autoLine="0" autoPict="0">
                <anchor moveWithCells="1">
                  <from>
                    <xdr:col>22</xdr:col>
                    <xdr:colOff>0</xdr:colOff>
                    <xdr:row>189</xdr:row>
                    <xdr:rowOff>0</xdr:rowOff>
                  </from>
                  <to>
                    <xdr:col>28</xdr:col>
                    <xdr:colOff>0</xdr:colOff>
                    <xdr:row>190</xdr:row>
                    <xdr:rowOff>0</xdr:rowOff>
                  </to>
                </anchor>
              </controlPr>
            </control>
          </mc:Choice>
        </mc:AlternateContent>
        <mc:AlternateContent xmlns:mc="http://schemas.openxmlformats.org/markup-compatibility/2006">
          <mc:Choice Requires="x14">
            <control shapeId="27776" r:id="rId15" name="Check Box 128">
              <controlPr locked="0" defaultSize="0" autoFill="0" autoLine="0" autoPict="0">
                <anchor moveWithCells="1">
                  <from>
                    <xdr:col>22</xdr:col>
                    <xdr:colOff>0</xdr:colOff>
                    <xdr:row>190</xdr:row>
                    <xdr:rowOff>0</xdr:rowOff>
                  </from>
                  <to>
                    <xdr:col>28</xdr:col>
                    <xdr:colOff>0</xdr:colOff>
                    <xdr:row>191</xdr:row>
                    <xdr:rowOff>0</xdr:rowOff>
                  </to>
                </anchor>
              </controlPr>
            </control>
          </mc:Choice>
        </mc:AlternateContent>
        <mc:AlternateContent xmlns:mc="http://schemas.openxmlformats.org/markup-compatibility/2006">
          <mc:Choice Requires="x14">
            <control shapeId="27777" r:id="rId16" name="Check Box 129">
              <controlPr locked="0" defaultSize="0" autoFill="0" autoLine="0" autoPict="0">
                <anchor moveWithCells="1">
                  <from>
                    <xdr:col>22</xdr:col>
                    <xdr:colOff>0</xdr:colOff>
                    <xdr:row>190</xdr:row>
                    <xdr:rowOff>0</xdr:rowOff>
                  </from>
                  <to>
                    <xdr:col>28</xdr:col>
                    <xdr:colOff>0</xdr:colOff>
                    <xdr:row>191</xdr:row>
                    <xdr:rowOff>0</xdr:rowOff>
                  </to>
                </anchor>
              </controlPr>
            </control>
          </mc:Choice>
        </mc:AlternateContent>
        <mc:AlternateContent xmlns:mc="http://schemas.openxmlformats.org/markup-compatibility/2006">
          <mc:Choice Requires="x14">
            <control shapeId="27778" r:id="rId17" name="Check Box 130">
              <controlPr locked="0" defaultSize="0" autoFill="0" autoLine="0" autoPict="0">
                <anchor moveWithCells="1">
                  <from>
                    <xdr:col>22</xdr:col>
                    <xdr:colOff>0</xdr:colOff>
                    <xdr:row>191</xdr:row>
                    <xdr:rowOff>0</xdr:rowOff>
                  </from>
                  <to>
                    <xdr:col>28</xdr:col>
                    <xdr:colOff>0</xdr:colOff>
                    <xdr:row>192</xdr:row>
                    <xdr:rowOff>0</xdr:rowOff>
                  </to>
                </anchor>
              </controlPr>
            </control>
          </mc:Choice>
        </mc:AlternateContent>
        <mc:AlternateContent xmlns:mc="http://schemas.openxmlformats.org/markup-compatibility/2006">
          <mc:Choice Requires="x14">
            <control shapeId="27779" r:id="rId18" name="Check Box 131">
              <controlPr locked="0" defaultSize="0" autoFill="0" autoLine="0" autoPict="0">
                <anchor moveWithCells="1">
                  <from>
                    <xdr:col>22</xdr:col>
                    <xdr:colOff>0</xdr:colOff>
                    <xdr:row>192</xdr:row>
                    <xdr:rowOff>0</xdr:rowOff>
                  </from>
                  <to>
                    <xdr:col>28</xdr:col>
                    <xdr:colOff>0</xdr:colOff>
                    <xdr:row>193</xdr:row>
                    <xdr:rowOff>0</xdr:rowOff>
                  </to>
                </anchor>
              </controlPr>
            </control>
          </mc:Choice>
        </mc:AlternateContent>
        <mc:AlternateContent xmlns:mc="http://schemas.openxmlformats.org/markup-compatibility/2006">
          <mc:Choice Requires="x14">
            <control shapeId="27761" r:id="rId19" name="Check Box 113">
              <controlPr locked="0" defaultSize="0" autoFill="0" autoLine="0" autoPict="0">
                <anchor moveWithCells="1">
                  <from>
                    <xdr:col>22</xdr:col>
                    <xdr:colOff>0</xdr:colOff>
                    <xdr:row>175</xdr:row>
                    <xdr:rowOff>0</xdr:rowOff>
                  </from>
                  <to>
                    <xdr:col>28</xdr:col>
                    <xdr:colOff>0</xdr:colOff>
                    <xdr:row>176</xdr:row>
                    <xdr:rowOff>0</xdr:rowOff>
                  </to>
                </anchor>
              </controlPr>
            </control>
          </mc:Choice>
        </mc:AlternateContent>
        <mc:AlternateContent xmlns:mc="http://schemas.openxmlformats.org/markup-compatibility/2006">
          <mc:Choice Requires="x14">
            <control shapeId="27780" r:id="rId20" name="Check Box 132">
              <controlPr locked="0" defaultSize="0" autoFill="0" autoLine="0" autoPict="0">
                <anchor moveWithCells="1">
                  <from>
                    <xdr:col>22</xdr:col>
                    <xdr:colOff>0</xdr:colOff>
                    <xdr:row>161</xdr:row>
                    <xdr:rowOff>0</xdr:rowOff>
                  </from>
                  <to>
                    <xdr:col>28</xdr:col>
                    <xdr:colOff>0</xdr:colOff>
                    <xdr:row>162</xdr:row>
                    <xdr:rowOff>0</xdr:rowOff>
                  </to>
                </anchor>
              </controlPr>
            </control>
          </mc:Choice>
        </mc:AlternateContent>
        <mc:AlternateContent xmlns:mc="http://schemas.openxmlformats.org/markup-compatibility/2006">
          <mc:Choice Requires="x14">
            <control shapeId="27762" r:id="rId21" name="Check Box 114">
              <controlPr locked="0" defaultSize="0" autoFill="0" autoLine="0" autoPict="0">
                <anchor moveWithCells="1">
                  <from>
                    <xdr:col>22</xdr:col>
                    <xdr:colOff>0</xdr:colOff>
                    <xdr:row>176</xdr:row>
                    <xdr:rowOff>0</xdr:rowOff>
                  </from>
                  <to>
                    <xdr:col>28</xdr:col>
                    <xdr:colOff>0</xdr:colOff>
                    <xdr:row>177</xdr:row>
                    <xdr:rowOff>0</xdr:rowOff>
                  </to>
                </anchor>
              </controlPr>
            </control>
          </mc:Choice>
        </mc:AlternateContent>
        <mc:AlternateContent xmlns:mc="http://schemas.openxmlformats.org/markup-compatibility/2006">
          <mc:Choice Requires="x14">
            <control shapeId="27782" r:id="rId22" name="Check Box 134">
              <controlPr locked="0" defaultSize="0" autoFill="0" autoLine="0" autoPict="0">
                <anchor moveWithCells="1">
                  <from>
                    <xdr:col>22</xdr:col>
                    <xdr:colOff>0</xdr:colOff>
                    <xdr:row>162</xdr:row>
                    <xdr:rowOff>0</xdr:rowOff>
                  </from>
                  <to>
                    <xdr:col>28</xdr:col>
                    <xdr:colOff>0</xdr:colOff>
                    <xdr:row>163</xdr:row>
                    <xdr:rowOff>0</xdr:rowOff>
                  </to>
                </anchor>
              </controlPr>
            </control>
          </mc:Choice>
        </mc:AlternateContent>
        <mc:AlternateContent xmlns:mc="http://schemas.openxmlformats.org/markup-compatibility/2006">
          <mc:Choice Requires="x14">
            <control shapeId="27783" r:id="rId23" name="Check Box 135">
              <controlPr locked="0" defaultSize="0" autoFill="0" autoLine="0" autoPict="0">
                <anchor moveWithCells="1">
                  <from>
                    <xdr:col>22</xdr:col>
                    <xdr:colOff>0</xdr:colOff>
                    <xdr:row>163</xdr:row>
                    <xdr:rowOff>0</xdr:rowOff>
                  </from>
                  <to>
                    <xdr:col>28</xdr:col>
                    <xdr:colOff>0</xdr:colOff>
                    <xdr:row>164</xdr:row>
                    <xdr:rowOff>0</xdr:rowOff>
                  </to>
                </anchor>
              </controlPr>
            </control>
          </mc:Choice>
        </mc:AlternateContent>
        <mc:AlternateContent xmlns:mc="http://schemas.openxmlformats.org/markup-compatibility/2006">
          <mc:Choice Requires="x14">
            <control shapeId="27784" r:id="rId24" name="Check Box 136">
              <controlPr locked="0" defaultSize="0" autoFill="0" autoLine="0" autoPict="0">
                <anchor moveWithCells="1">
                  <from>
                    <xdr:col>22</xdr:col>
                    <xdr:colOff>0</xdr:colOff>
                    <xdr:row>164</xdr:row>
                    <xdr:rowOff>0</xdr:rowOff>
                  </from>
                  <to>
                    <xdr:col>28</xdr:col>
                    <xdr:colOff>0</xdr:colOff>
                    <xdr:row>165</xdr:row>
                    <xdr:rowOff>0</xdr:rowOff>
                  </to>
                </anchor>
              </controlPr>
            </control>
          </mc:Choice>
        </mc:AlternateContent>
        <mc:AlternateContent xmlns:mc="http://schemas.openxmlformats.org/markup-compatibility/2006">
          <mc:Choice Requires="x14">
            <control shapeId="27785" r:id="rId25" name="Check Box 137">
              <controlPr locked="0" defaultSize="0" autoFill="0" autoLine="0" autoPict="0">
                <anchor moveWithCells="1">
                  <from>
                    <xdr:col>22</xdr:col>
                    <xdr:colOff>0</xdr:colOff>
                    <xdr:row>165</xdr:row>
                    <xdr:rowOff>0</xdr:rowOff>
                  </from>
                  <to>
                    <xdr:col>28</xdr:col>
                    <xdr:colOff>0</xdr:colOff>
                    <xdr:row>166</xdr:row>
                    <xdr:rowOff>0</xdr:rowOff>
                  </to>
                </anchor>
              </controlPr>
            </control>
          </mc:Choice>
        </mc:AlternateContent>
        <mc:AlternateContent xmlns:mc="http://schemas.openxmlformats.org/markup-compatibility/2006">
          <mc:Choice Requires="x14">
            <control shapeId="27791" r:id="rId26" name="Check Box 143">
              <controlPr locked="0" defaultSize="0" autoFill="0" autoLine="0" autoPict="0">
                <anchor moveWithCells="1">
                  <from>
                    <xdr:col>22</xdr:col>
                    <xdr:colOff>0</xdr:colOff>
                    <xdr:row>166</xdr:row>
                    <xdr:rowOff>0</xdr:rowOff>
                  </from>
                  <to>
                    <xdr:col>28</xdr:col>
                    <xdr:colOff>0</xdr:colOff>
                    <xdr:row>167</xdr:row>
                    <xdr:rowOff>0</xdr:rowOff>
                  </to>
                </anchor>
              </controlPr>
            </control>
          </mc:Choice>
        </mc:AlternateContent>
        <mc:AlternateContent xmlns:mc="http://schemas.openxmlformats.org/markup-compatibility/2006">
          <mc:Choice Requires="x14">
            <control shapeId="27822" r:id="rId27" name="Check Box 174">
              <controlPr locked="0" defaultSize="0" autoFill="0" autoLine="0" autoPict="0">
                <anchor moveWithCells="1">
                  <from>
                    <xdr:col>4</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27823" r:id="rId28" name="Check Box 175">
              <controlPr locked="0" defaultSize="0" autoFill="0" autoLine="0" autoPict="0">
                <anchor moveWithCells="1">
                  <from>
                    <xdr:col>4</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27824" r:id="rId29" name="Check Box 176">
              <controlPr locked="0" defaultSize="0" autoFill="0" autoLine="0" autoPict="0">
                <anchor moveWithCells="1">
                  <from>
                    <xdr:col>4</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27825" r:id="rId30" name="Check Box 177">
              <controlPr locked="0" defaultSize="0" autoFill="0" autoLine="0" autoPict="0">
                <anchor moveWithCells="1">
                  <from>
                    <xdr:col>4</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27826" r:id="rId31" name="Check Box 178">
              <controlPr locked="0" defaultSize="0" autoFill="0" autoLine="0" autoPict="0">
                <anchor moveWithCells="1">
                  <from>
                    <xdr:col>4</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27827" r:id="rId32" name="Check Box 179">
              <controlPr locked="0" defaultSize="0" autoFill="0" autoLine="0" autoPict="0">
                <anchor moveWithCells="1">
                  <from>
                    <xdr:col>4</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27813" r:id="rId33" name="Check Box 165">
              <controlPr locked="0" defaultSize="0" autoFill="0" autoLine="0" autoPict="0">
                <anchor moveWithCells="1">
                  <from>
                    <xdr:col>22</xdr:col>
                    <xdr:colOff>0</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7814" r:id="rId34" name="Check Box 166">
              <controlPr locked="0" defaultSize="0" autoFill="0" autoLine="0" autoPict="0">
                <anchor moveWithCells="1">
                  <from>
                    <xdr:col>22</xdr:col>
                    <xdr:colOff>0</xdr:colOff>
                    <xdr:row>58</xdr:row>
                    <xdr:rowOff>0</xdr:rowOff>
                  </from>
                  <to>
                    <xdr:col>27</xdr:col>
                    <xdr:colOff>0</xdr:colOff>
                    <xdr:row>59</xdr:row>
                    <xdr:rowOff>0</xdr:rowOff>
                  </to>
                </anchor>
              </controlPr>
            </control>
          </mc:Choice>
        </mc:AlternateContent>
        <mc:AlternateContent xmlns:mc="http://schemas.openxmlformats.org/markup-compatibility/2006">
          <mc:Choice Requires="x14">
            <control shapeId="27815" r:id="rId35" name="Check Box 167">
              <controlPr locked="0" defaultSize="0" autoFill="0" autoLine="0" autoPict="0">
                <anchor moveWithCells="1">
                  <from>
                    <xdr:col>22</xdr:col>
                    <xdr:colOff>0</xdr:colOff>
                    <xdr:row>59</xdr:row>
                    <xdr:rowOff>0</xdr:rowOff>
                  </from>
                  <to>
                    <xdr:col>27</xdr:col>
                    <xdr:colOff>0</xdr:colOff>
                    <xdr:row>60</xdr:row>
                    <xdr:rowOff>0</xdr:rowOff>
                  </to>
                </anchor>
              </controlPr>
            </control>
          </mc:Choice>
        </mc:AlternateContent>
        <mc:AlternateContent xmlns:mc="http://schemas.openxmlformats.org/markup-compatibility/2006">
          <mc:Choice Requires="x14">
            <control shapeId="27816" r:id="rId36" name="Check Box 168">
              <controlPr locked="0" defaultSize="0" autoFill="0" autoLine="0" autoPict="0">
                <anchor moveWithCells="1">
                  <from>
                    <xdr:col>22</xdr:col>
                    <xdr:colOff>0</xdr:colOff>
                    <xdr:row>60</xdr:row>
                    <xdr:rowOff>0</xdr:rowOff>
                  </from>
                  <to>
                    <xdr:col>27</xdr:col>
                    <xdr:colOff>0</xdr:colOff>
                    <xdr:row>61</xdr:row>
                    <xdr:rowOff>0</xdr:rowOff>
                  </to>
                </anchor>
              </controlPr>
            </control>
          </mc:Choice>
        </mc:AlternateContent>
        <mc:AlternateContent xmlns:mc="http://schemas.openxmlformats.org/markup-compatibility/2006">
          <mc:Choice Requires="x14">
            <control shapeId="27817" r:id="rId37" name="Check Box 169">
              <controlPr locked="0" defaultSize="0" autoFill="0" autoLine="0" autoPict="0">
                <anchor moveWithCells="1">
                  <from>
                    <xdr:col>22</xdr:col>
                    <xdr:colOff>0</xdr:colOff>
                    <xdr:row>61</xdr:row>
                    <xdr:rowOff>0</xdr:rowOff>
                  </from>
                  <to>
                    <xdr:col>27</xdr:col>
                    <xdr:colOff>0</xdr:colOff>
                    <xdr:row>62</xdr:row>
                    <xdr:rowOff>0</xdr:rowOff>
                  </to>
                </anchor>
              </controlPr>
            </control>
          </mc:Choice>
        </mc:AlternateContent>
        <mc:AlternateContent xmlns:mc="http://schemas.openxmlformats.org/markup-compatibility/2006">
          <mc:Choice Requires="x14">
            <control shapeId="27818" r:id="rId38" name="Check Box 170">
              <controlPr locked="0" defaultSize="0" autoFill="0" autoLine="0" autoPict="0">
                <anchor moveWithCells="1">
                  <from>
                    <xdr:col>22</xdr:col>
                    <xdr:colOff>0</xdr:colOff>
                    <xdr:row>62</xdr:row>
                    <xdr:rowOff>0</xdr:rowOff>
                  </from>
                  <to>
                    <xdr:col>27</xdr:col>
                    <xdr:colOff>0</xdr:colOff>
                    <xdr:row>63</xdr:row>
                    <xdr:rowOff>0</xdr:rowOff>
                  </to>
                </anchor>
              </controlPr>
            </control>
          </mc:Choice>
        </mc:AlternateContent>
        <mc:AlternateContent xmlns:mc="http://schemas.openxmlformats.org/markup-compatibility/2006">
          <mc:Choice Requires="x14">
            <control shapeId="27819" r:id="rId39" name="Check Box 171">
              <controlPr locked="0" defaultSize="0" autoFill="0" autoLine="0" autoPict="0">
                <anchor moveWithCells="1">
                  <from>
                    <xdr:col>22</xdr:col>
                    <xdr:colOff>0</xdr:colOff>
                    <xdr:row>63</xdr:row>
                    <xdr:rowOff>0</xdr:rowOff>
                  </from>
                  <to>
                    <xdr:col>27</xdr:col>
                    <xdr:colOff>0</xdr:colOff>
                    <xdr:row>64</xdr:row>
                    <xdr:rowOff>0</xdr:rowOff>
                  </to>
                </anchor>
              </controlPr>
            </control>
          </mc:Choice>
        </mc:AlternateContent>
        <mc:AlternateContent xmlns:mc="http://schemas.openxmlformats.org/markup-compatibility/2006">
          <mc:Choice Requires="x14">
            <control shapeId="27820" r:id="rId40" name="Check Box 172">
              <controlPr locked="0" defaultSize="0" autoFill="0" autoLine="0" autoPict="0">
                <anchor moveWithCells="1">
                  <from>
                    <xdr:col>22</xdr:col>
                    <xdr:colOff>0</xdr:colOff>
                    <xdr:row>64</xdr:row>
                    <xdr:rowOff>0</xdr:rowOff>
                  </from>
                  <to>
                    <xdr:col>27</xdr:col>
                    <xdr:colOff>0</xdr:colOff>
                    <xdr:row>65</xdr:row>
                    <xdr:rowOff>0</xdr:rowOff>
                  </to>
                </anchor>
              </controlPr>
            </control>
          </mc:Choice>
        </mc:AlternateContent>
        <mc:AlternateContent xmlns:mc="http://schemas.openxmlformats.org/markup-compatibility/2006">
          <mc:Choice Requires="x14">
            <control shapeId="27821" r:id="rId41" name="Check Box 173">
              <controlPr locked="0" defaultSize="0" autoFill="0" autoLine="0" autoPict="0">
                <anchor moveWithCells="1">
                  <from>
                    <xdr:col>22</xdr:col>
                    <xdr:colOff>0</xdr:colOff>
                    <xdr:row>65</xdr:row>
                    <xdr:rowOff>0</xdr:rowOff>
                  </from>
                  <to>
                    <xdr:col>27</xdr:col>
                    <xdr:colOff>0</xdr:colOff>
                    <xdr:row>66</xdr:row>
                    <xdr:rowOff>0</xdr:rowOff>
                  </to>
                </anchor>
              </controlPr>
            </control>
          </mc:Choice>
        </mc:AlternateContent>
        <mc:AlternateContent xmlns:mc="http://schemas.openxmlformats.org/markup-compatibility/2006">
          <mc:Choice Requires="x14">
            <control shapeId="27767" r:id="rId42" name="Check Box 119">
              <controlPr locked="0" defaultSize="0" autoFill="0" autoLine="0" autoPict="0">
                <anchor moveWithCells="1">
                  <from>
                    <xdr:col>22</xdr:col>
                    <xdr:colOff>0</xdr:colOff>
                    <xdr:row>181</xdr:row>
                    <xdr:rowOff>0</xdr:rowOff>
                  </from>
                  <to>
                    <xdr:col>28</xdr:col>
                    <xdr:colOff>0</xdr:colOff>
                    <xdr:row>182</xdr:row>
                    <xdr:rowOff>0</xdr:rowOff>
                  </to>
                </anchor>
              </controlPr>
            </control>
          </mc:Choice>
        </mc:AlternateContent>
        <mc:AlternateContent xmlns:mc="http://schemas.openxmlformats.org/markup-compatibility/2006">
          <mc:Choice Requires="x14">
            <control shapeId="27829" r:id="rId43" name="Check Box 181">
              <controlPr locked="0" defaultSize="0" autoFill="0" autoLine="0" autoPict="0">
                <anchor moveWithCells="1">
                  <from>
                    <xdr:col>22</xdr:col>
                    <xdr:colOff>0</xdr:colOff>
                    <xdr:row>178</xdr:row>
                    <xdr:rowOff>0</xdr:rowOff>
                  </from>
                  <to>
                    <xdr:col>28</xdr:col>
                    <xdr:colOff>0</xdr:colOff>
                    <xdr:row>179</xdr:row>
                    <xdr:rowOff>0</xdr:rowOff>
                  </to>
                </anchor>
              </controlPr>
            </control>
          </mc:Choice>
        </mc:AlternateContent>
        <mc:AlternateContent xmlns:mc="http://schemas.openxmlformats.org/markup-compatibility/2006">
          <mc:Choice Requires="x14">
            <control shapeId="27833" r:id="rId44" name="Option Button 185">
              <controlPr defaultSize="0" autoFill="0" autoLine="0" autoPict="0">
                <anchor moveWithCells="1">
                  <from>
                    <xdr:col>5</xdr:col>
                    <xdr:colOff>190500</xdr:colOff>
                    <xdr:row>199</xdr:row>
                    <xdr:rowOff>0</xdr:rowOff>
                  </from>
                  <to>
                    <xdr:col>6</xdr:col>
                    <xdr:colOff>85725</xdr:colOff>
                    <xdr:row>199</xdr:row>
                    <xdr:rowOff>180975</xdr:rowOff>
                  </to>
                </anchor>
              </controlPr>
            </control>
          </mc:Choice>
        </mc:AlternateContent>
        <mc:AlternateContent xmlns:mc="http://schemas.openxmlformats.org/markup-compatibility/2006">
          <mc:Choice Requires="x14">
            <control shapeId="27836" r:id="rId45" name="Option Button 188">
              <controlPr defaultSize="0" autoFill="0" autoLine="0" autoPict="0">
                <anchor moveWithCells="1">
                  <from>
                    <xdr:col>15</xdr:col>
                    <xdr:colOff>180975</xdr:colOff>
                    <xdr:row>199</xdr:row>
                    <xdr:rowOff>0</xdr:rowOff>
                  </from>
                  <to>
                    <xdr:col>16</xdr:col>
                    <xdr:colOff>76200</xdr:colOff>
                    <xdr:row>199</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22242BF-30CE-491D-A736-18898D4941AD}">
          <x14:formula1>
            <xm:f>'Variables (Hidden)'!$B$31:$B$32</xm:f>
          </x14:formula1>
          <xm:sqref>J107:AB114</xm:sqref>
        </x14:dataValidation>
        <x14:dataValidation type="list" allowBlank="1" showInputMessage="1" showErrorMessage="1" xr:uid="{28F2F117-E671-4550-9867-E40254703DFA}">
          <x14:formula1>
            <xm:f>'Variables (Hidden)'!$B$55:$B$64</xm:f>
          </x14:formula1>
          <xm:sqref>J28:AB28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E52D4-5C05-4FFE-84FC-0ED60C4CF8CC}">
  <sheetPr codeName="Sheet4">
    <tabColor rgb="FFFF8C00"/>
  </sheetPr>
  <dimension ref="A1:AQ180"/>
  <sheetViews>
    <sheetView zoomScale="75" zoomScaleNormal="100" workbookViewId="0">
      <selection activeCell="AF85" sqref="AF85"/>
    </sheetView>
  </sheetViews>
  <sheetFormatPr defaultColWidth="5.5703125" defaultRowHeight="14.45" customHeight="1"/>
  <cols>
    <col min="1" max="1" width="5.5703125" style="13" customWidth="1"/>
    <col min="2" max="7" width="5.5703125" style="13"/>
    <col min="8" max="8" width="5.5703125" style="13" customWidth="1"/>
    <col min="9" max="13" width="5.5703125" style="13"/>
    <col min="14" max="14" width="5.5703125" style="13" customWidth="1"/>
    <col min="15" max="29" width="5.5703125" style="13"/>
    <col min="30" max="31" width="5.5703125" style="13" customWidth="1"/>
    <col min="32" max="16384" width="5.5703125" style="13"/>
  </cols>
  <sheetData>
    <row r="1" spans="1:30"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28"/>
    </row>
    <row r="2" spans="1:30"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c r="AC2" s="28"/>
    </row>
    <row r="3" spans="1:30"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c r="AC3" s="28"/>
    </row>
    <row r="4" spans="1:30"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28"/>
    </row>
    <row r="5" spans="1:30"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28"/>
    </row>
    <row r="6" spans="1:30"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28"/>
    </row>
    <row r="7" spans="1:30"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28"/>
    </row>
    <row r="8" spans="1:30" ht="14.45" customHeight="1" thickBot="1">
      <c r="A8" s="53"/>
      <c r="B8" s="54"/>
      <c r="C8" s="54"/>
      <c r="D8" s="54"/>
      <c r="E8" s="54"/>
      <c r="F8" s="54"/>
      <c r="G8" s="54"/>
      <c r="H8" s="54"/>
      <c r="I8" s="54"/>
      <c r="J8" s="54"/>
      <c r="K8" s="54"/>
      <c r="L8" s="54"/>
      <c r="M8" s="54"/>
      <c r="N8" s="54"/>
      <c r="O8" s="54"/>
      <c r="P8" s="54"/>
      <c r="Q8" s="54"/>
      <c r="R8" s="54"/>
      <c r="S8" s="54"/>
      <c r="T8" s="54"/>
      <c r="U8" s="54"/>
      <c r="V8" s="54"/>
      <c r="W8" s="54"/>
      <c r="X8" s="54"/>
      <c r="Y8" s="7"/>
      <c r="Z8" s="7"/>
      <c r="AA8" s="7"/>
      <c r="AB8" s="7"/>
    </row>
    <row r="9" spans="1:30" ht="14.45" customHeight="1" thickBot="1">
      <c r="A9" s="7"/>
      <c r="B9" s="585" t="s">
        <v>105</v>
      </c>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7"/>
    </row>
    <row r="10" spans="1:30" ht="14.45" customHeight="1" thickBot="1">
      <c r="A10" s="7"/>
      <c r="B10" s="527" t="s">
        <v>10</v>
      </c>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45"/>
      <c r="AD10" s="19"/>
    </row>
    <row r="11" spans="1:30" ht="14.45" customHeight="1">
      <c r="A11" s="53"/>
      <c r="B11" s="55"/>
      <c r="C11" s="245" t="s">
        <v>106</v>
      </c>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56"/>
    </row>
    <row r="12" spans="1:30" ht="14.45" customHeight="1">
      <c r="A12" s="53"/>
      <c r="B12" s="57"/>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58"/>
    </row>
    <row r="13" spans="1:30" ht="14.45" customHeight="1">
      <c r="A13" s="53"/>
      <c r="B13" s="57"/>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58"/>
    </row>
    <row r="14" spans="1:30" ht="14.45" customHeight="1">
      <c r="A14" s="53"/>
      <c r="B14" s="57"/>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58"/>
    </row>
    <row r="15" spans="1:30" ht="14.45" customHeight="1">
      <c r="A15" s="53"/>
      <c r="B15" s="57"/>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58"/>
    </row>
    <row r="16" spans="1:30" ht="14.45" customHeight="1">
      <c r="A16" s="53"/>
      <c r="B16" s="57"/>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58"/>
    </row>
    <row r="17" spans="1:28" ht="14.45" customHeight="1">
      <c r="A17" s="53"/>
      <c r="B17" s="57"/>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58"/>
    </row>
    <row r="18" spans="1:28" ht="14.45" customHeight="1" thickBot="1">
      <c r="A18" s="53"/>
      <c r="B18" s="59"/>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60"/>
    </row>
    <row r="19" spans="1:28" ht="14.4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row>
    <row r="20" spans="1:28" ht="14.45" customHeight="1" thickBo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row>
    <row r="21" spans="1:28" ht="14.45" customHeight="1" thickBot="1">
      <c r="A21" s="7"/>
      <c r="B21" s="255" t="s">
        <v>107</v>
      </c>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7"/>
    </row>
    <row r="22" spans="1:28" ht="14.45" customHeight="1">
      <c r="A22" s="7"/>
      <c r="B22" s="61"/>
      <c r="C22" s="245" t="s">
        <v>108</v>
      </c>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33"/>
    </row>
    <row r="23" spans="1:28" ht="14.45" customHeight="1">
      <c r="A23" s="7"/>
      <c r="B23" s="34"/>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35"/>
    </row>
    <row r="24" spans="1:28" ht="14.45" customHeight="1">
      <c r="A24" s="7"/>
      <c r="B24" s="34"/>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35"/>
    </row>
    <row r="25" spans="1:28" ht="14.45" customHeight="1">
      <c r="A25" s="7"/>
      <c r="B25" s="34"/>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35"/>
    </row>
    <row r="26" spans="1:28" ht="14.45" customHeight="1">
      <c r="A26" s="7"/>
      <c r="B26" s="34"/>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35"/>
    </row>
    <row r="27" spans="1:28" ht="14.45" customHeight="1">
      <c r="A27" s="7"/>
      <c r="B27" s="34"/>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35"/>
    </row>
    <row r="28" spans="1:28" ht="14.45" customHeight="1">
      <c r="A28" s="7"/>
      <c r="B28" s="34"/>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35"/>
    </row>
    <row r="29" spans="1:28" ht="14.45" customHeight="1" thickBot="1">
      <c r="A29" s="7"/>
      <c r="B29" s="36"/>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37"/>
    </row>
    <row r="30" spans="1:28" ht="14.45" customHeight="1" thickBot="1">
      <c r="A30" s="7"/>
      <c r="B30" s="527" t="s">
        <v>109</v>
      </c>
      <c r="C30" s="528"/>
      <c r="D30" s="528"/>
      <c r="E30" s="528"/>
      <c r="F30" s="528"/>
      <c r="G30" s="528"/>
      <c r="H30" s="528"/>
      <c r="I30" s="529"/>
      <c r="J30" s="530" t="s">
        <v>110</v>
      </c>
      <c r="K30" s="528"/>
      <c r="L30" s="528"/>
      <c r="M30" s="529"/>
      <c r="N30" s="530" t="s">
        <v>111</v>
      </c>
      <c r="O30" s="528"/>
      <c r="P30" s="528"/>
      <c r="Q30" s="529"/>
      <c r="R30" s="531" t="s">
        <v>112</v>
      </c>
      <c r="S30" s="532"/>
      <c r="T30" s="532"/>
      <c r="U30" s="532"/>
      <c r="V30" s="532"/>
      <c r="W30" s="532"/>
      <c r="X30" s="532"/>
      <c r="Y30" s="532"/>
      <c r="Z30" s="532"/>
      <c r="AA30" s="532"/>
      <c r="AB30" s="533"/>
    </row>
    <row r="31" spans="1:28" ht="14.45" customHeight="1" thickBot="1">
      <c r="A31" s="7"/>
      <c r="B31" s="524" t="s">
        <v>113</v>
      </c>
      <c r="C31" s="525"/>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6"/>
    </row>
    <row r="32" spans="1:28" ht="14.45" customHeight="1">
      <c r="A32" s="7"/>
      <c r="B32" s="549"/>
      <c r="C32" s="535"/>
      <c r="D32" s="535"/>
      <c r="E32" s="535"/>
      <c r="F32" s="535"/>
      <c r="G32" s="535"/>
      <c r="H32" s="535"/>
      <c r="I32" s="550"/>
      <c r="J32" s="534"/>
      <c r="K32" s="535"/>
      <c r="L32" s="535"/>
      <c r="M32" s="550"/>
      <c r="N32" s="546"/>
      <c r="O32" s="547"/>
      <c r="P32" s="547"/>
      <c r="Q32" s="548"/>
      <c r="R32" s="534"/>
      <c r="S32" s="535"/>
      <c r="T32" s="535"/>
      <c r="U32" s="535"/>
      <c r="V32" s="535"/>
      <c r="W32" s="535"/>
      <c r="X32" s="535"/>
      <c r="Y32" s="535"/>
      <c r="Z32" s="535"/>
      <c r="AA32" s="535"/>
      <c r="AB32" s="536"/>
    </row>
    <row r="33" spans="1:28" ht="15">
      <c r="A33" s="7"/>
      <c r="B33" s="466"/>
      <c r="C33" s="467"/>
      <c r="D33" s="467"/>
      <c r="E33" s="467"/>
      <c r="F33" s="467"/>
      <c r="G33" s="467"/>
      <c r="H33" s="467"/>
      <c r="I33" s="468"/>
      <c r="J33" s="492"/>
      <c r="K33" s="467"/>
      <c r="L33" s="467"/>
      <c r="M33" s="468"/>
      <c r="N33" s="493"/>
      <c r="O33" s="494"/>
      <c r="P33" s="494"/>
      <c r="Q33" s="495"/>
      <c r="R33" s="492"/>
      <c r="S33" s="467"/>
      <c r="T33" s="467"/>
      <c r="U33" s="467"/>
      <c r="V33" s="467"/>
      <c r="W33" s="467"/>
      <c r="X33" s="467"/>
      <c r="Y33" s="467"/>
      <c r="Z33" s="467"/>
      <c r="AA33" s="467"/>
      <c r="AB33" s="496"/>
    </row>
    <row r="34" spans="1:28" ht="14.45" customHeight="1">
      <c r="A34" s="7"/>
      <c r="B34" s="466"/>
      <c r="C34" s="467"/>
      <c r="D34" s="467"/>
      <c r="E34" s="467"/>
      <c r="F34" s="467"/>
      <c r="G34" s="467"/>
      <c r="H34" s="467"/>
      <c r="I34" s="468"/>
      <c r="J34" s="492"/>
      <c r="K34" s="467"/>
      <c r="L34" s="467"/>
      <c r="M34" s="468"/>
      <c r="N34" s="493"/>
      <c r="O34" s="494"/>
      <c r="P34" s="494"/>
      <c r="Q34" s="495"/>
      <c r="R34" s="492"/>
      <c r="S34" s="467"/>
      <c r="T34" s="467"/>
      <c r="U34" s="467"/>
      <c r="V34" s="467"/>
      <c r="W34" s="467"/>
      <c r="X34" s="467"/>
      <c r="Y34" s="467"/>
      <c r="Z34" s="467"/>
      <c r="AA34" s="467"/>
      <c r="AB34" s="496"/>
    </row>
    <row r="35" spans="1:28" ht="14.45" customHeight="1">
      <c r="A35" s="7"/>
      <c r="B35" s="466"/>
      <c r="C35" s="467"/>
      <c r="D35" s="467"/>
      <c r="E35" s="467"/>
      <c r="F35" s="467"/>
      <c r="G35" s="467"/>
      <c r="H35" s="467"/>
      <c r="I35" s="468"/>
      <c r="J35" s="492"/>
      <c r="K35" s="467"/>
      <c r="L35" s="467"/>
      <c r="M35" s="468"/>
      <c r="N35" s="493"/>
      <c r="O35" s="494"/>
      <c r="P35" s="494"/>
      <c r="Q35" s="495"/>
      <c r="R35" s="492"/>
      <c r="S35" s="467"/>
      <c r="T35" s="467"/>
      <c r="U35" s="467"/>
      <c r="V35" s="467"/>
      <c r="W35" s="467"/>
      <c r="X35" s="467"/>
      <c r="Y35" s="467"/>
      <c r="Z35" s="467"/>
      <c r="AA35" s="467"/>
      <c r="AB35" s="496"/>
    </row>
    <row r="36" spans="1:28" ht="14.45" customHeight="1">
      <c r="A36" s="7"/>
      <c r="B36" s="466"/>
      <c r="C36" s="467"/>
      <c r="D36" s="467"/>
      <c r="E36" s="467"/>
      <c r="F36" s="467"/>
      <c r="G36" s="467"/>
      <c r="H36" s="467"/>
      <c r="I36" s="468"/>
      <c r="J36" s="492"/>
      <c r="K36" s="467"/>
      <c r="L36" s="467"/>
      <c r="M36" s="468"/>
      <c r="N36" s="493"/>
      <c r="O36" s="494"/>
      <c r="P36" s="494"/>
      <c r="Q36" s="495"/>
      <c r="R36" s="492"/>
      <c r="S36" s="467"/>
      <c r="T36" s="467"/>
      <c r="U36" s="467"/>
      <c r="V36" s="467"/>
      <c r="W36" s="467"/>
      <c r="X36" s="467"/>
      <c r="Y36" s="467"/>
      <c r="Z36" s="467"/>
      <c r="AA36" s="467"/>
      <c r="AB36" s="496"/>
    </row>
    <row r="37" spans="1:28" ht="15">
      <c r="A37" s="7"/>
      <c r="B37" s="466"/>
      <c r="C37" s="467"/>
      <c r="D37" s="467"/>
      <c r="E37" s="467"/>
      <c r="F37" s="467"/>
      <c r="G37" s="467"/>
      <c r="H37" s="467"/>
      <c r="I37" s="468"/>
      <c r="J37" s="492"/>
      <c r="K37" s="467"/>
      <c r="L37" s="467"/>
      <c r="M37" s="468"/>
      <c r="N37" s="493"/>
      <c r="O37" s="494"/>
      <c r="P37" s="494"/>
      <c r="Q37" s="495"/>
      <c r="R37" s="492"/>
      <c r="S37" s="467"/>
      <c r="T37" s="467"/>
      <c r="U37" s="467"/>
      <c r="V37" s="467"/>
      <c r="W37" s="467"/>
      <c r="X37" s="467"/>
      <c r="Y37" s="467"/>
      <c r="Z37" s="467"/>
      <c r="AA37" s="467"/>
      <c r="AB37" s="496"/>
    </row>
    <row r="38" spans="1:28" ht="14.45" customHeight="1">
      <c r="A38" s="7"/>
      <c r="B38" s="466"/>
      <c r="C38" s="467"/>
      <c r="D38" s="467"/>
      <c r="E38" s="467"/>
      <c r="F38" s="467"/>
      <c r="G38" s="467"/>
      <c r="H38" s="467"/>
      <c r="I38" s="468"/>
      <c r="J38" s="492"/>
      <c r="K38" s="467"/>
      <c r="L38" s="467"/>
      <c r="M38" s="468"/>
      <c r="N38" s="493"/>
      <c r="O38" s="494"/>
      <c r="P38" s="494"/>
      <c r="Q38" s="495"/>
      <c r="R38" s="492"/>
      <c r="S38" s="467"/>
      <c r="T38" s="467"/>
      <c r="U38" s="467"/>
      <c r="V38" s="467"/>
      <c r="W38" s="467"/>
      <c r="X38" s="467"/>
      <c r="Y38" s="467"/>
      <c r="Z38" s="467"/>
      <c r="AA38" s="467"/>
      <c r="AB38" s="496"/>
    </row>
    <row r="39" spans="1:28" ht="14.45" customHeight="1">
      <c r="A39" s="7"/>
      <c r="B39" s="466"/>
      <c r="C39" s="467"/>
      <c r="D39" s="467"/>
      <c r="E39" s="467"/>
      <c r="F39" s="467"/>
      <c r="G39" s="467"/>
      <c r="H39" s="467"/>
      <c r="I39" s="468"/>
      <c r="J39" s="492"/>
      <c r="K39" s="467"/>
      <c r="L39" s="467"/>
      <c r="M39" s="468"/>
      <c r="N39" s="493"/>
      <c r="O39" s="494"/>
      <c r="P39" s="494"/>
      <c r="Q39" s="495"/>
      <c r="R39" s="492"/>
      <c r="S39" s="467"/>
      <c r="T39" s="467"/>
      <c r="U39" s="467"/>
      <c r="V39" s="467"/>
      <c r="W39" s="467"/>
      <c r="X39" s="467"/>
      <c r="Y39" s="467"/>
      <c r="Z39" s="467"/>
      <c r="AA39" s="467"/>
      <c r="AB39" s="496"/>
    </row>
    <row r="40" spans="1:28" ht="14.45" customHeight="1">
      <c r="A40" s="7"/>
      <c r="B40" s="466"/>
      <c r="C40" s="467"/>
      <c r="D40" s="467"/>
      <c r="E40" s="467"/>
      <c r="F40" s="467"/>
      <c r="G40" s="467"/>
      <c r="H40" s="467"/>
      <c r="I40" s="468"/>
      <c r="J40" s="492"/>
      <c r="K40" s="467"/>
      <c r="L40" s="467"/>
      <c r="M40" s="468"/>
      <c r="N40" s="493"/>
      <c r="O40" s="494"/>
      <c r="P40" s="494"/>
      <c r="Q40" s="495"/>
      <c r="R40" s="492"/>
      <c r="S40" s="467"/>
      <c r="T40" s="467"/>
      <c r="U40" s="467"/>
      <c r="V40" s="467"/>
      <c r="W40" s="467"/>
      <c r="X40" s="467"/>
      <c r="Y40" s="467"/>
      <c r="Z40" s="467"/>
      <c r="AA40" s="467"/>
      <c r="AB40" s="496"/>
    </row>
    <row r="41" spans="1:28" ht="14.45" customHeight="1" thickBot="1">
      <c r="A41" s="7"/>
      <c r="B41" s="537"/>
      <c r="C41" s="538"/>
      <c r="D41" s="538"/>
      <c r="E41" s="538"/>
      <c r="F41" s="538"/>
      <c r="G41" s="538"/>
      <c r="H41" s="538"/>
      <c r="I41" s="539"/>
      <c r="J41" s="540"/>
      <c r="K41" s="538"/>
      <c r="L41" s="538"/>
      <c r="M41" s="539"/>
      <c r="N41" s="541"/>
      <c r="O41" s="542"/>
      <c r="P41" s="542"/>
      <c r="Q41" s="543"/>
      <c r="R41" s="540"/>
      <c r="S41" s="538"/>
      <c r="T41" s="538"/>
      <c r="U41" s="538"/>
      <c r="V41" s="538"/>
      <c r="W41" s="538"/>
      <c r="X41" s="538"/>
      <c r="Y41" s="538"/>
      <c r="Z41" s="538"/>
      <c r="AA41" s="538"/>
      <c r="AB41" s="544"/>
    </row>
    <row r="42" spans="1:28" ht="14.45" customHeight="1" thickBot="1">
      <c r="A42" s="7"/>
      <c r="B42" s="524" t="s">
        <v>120</v>
      </c>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6"/>
    </row>
    <row r="43" spans="1:28" ht="14.45" customHeight="1">
      <c r="B43" s="570"/>
      <c r="C43" s="519"/>
      <c r="D43" s="519"/>
      <c r="E43" s="519"/>
      <c r="F43" s="519"/>
      <c r="G43" s="519"/>
      <c r="H43" s="519"/>
      <c r="I43" s="569"/>
      <c r="J43" s="518"/>
      <c r="K43" s="519"/>
      <c r="L43" s="519"/>
      <c r="M43" s="569"/>
      <c r="N43" s="566"/>
      <c r="O43" s="567"/>
      <c r="P43" s="567"/>
      <c r="Q43" s="568"/>
      <c r="R43" s="518"/>
      <c r="S43" s="519"/>
      <c r="T43" s="519"/>
      <c r="U43" s="519"/>
      <c r="V43" s="519"/>
      <c r="W43" s="519"/>
      <c r="X43" s="519"/>
      <c r="Y43" s="519"/>
      <c r="Z43" s="519"/>
      <c r="AA43" s="519"/>
      <c r="AB43" s="520"/>
    </row>
    <row r="44" spans="1:28" ht="14.45" customHeight="1">
      <c r="B44" s="466"/>
      <c r="C44" s="467"/>
      <c r="D44" s="467"/>
      <c r="E44" s="467"/>
      <c r="F44" s="467"/>
      <c r="G44" s="467"/>
      <c r="H44" s="467"/>
      <c r="I44" s="468"/>
      <c r="J44" s="492"/>
      <c r="K44" s="467"/>
      <c r="L44" s="467"/>
      <c r="M44" s="468"/>
      <c r="N44" s="493"/>
      <c r="O44" s="494"/>
      <c r="P44" s="494"/>
      <c r="Q44" s="495"/>
      <c r="R44" s="492"/>
      <c r="S44" s="467"/>
      <c r="T44" s="467"/>
      <c r="U44" s="467"/>
      <c r="V44" s="467"/>
      <c r="W44" s="467"/>
      <c r="X44" s="467"/>
      <c r="Y44" s="467"/>
      <c r="Z44" s="467"/>
      <c r="AA44" s="467"/>
      <c r="AB44" s="496"/>
    </row>
    <row r="45" spans="1:28" ht="14.45" customHeight="1">
      <c r="B45" s="466"/>
      <c r="C45" s="467"/>
      <c r="D45" s="467"/>
      <c r="E45" s="467"/>
      <c r="F45" s="467"/>
      <c r="G45" s="467"/>
      <c r="H45" s="467"/>
      <c r="I45" s="468"/>
      <c r="J45" s="492"/>
      <c r="K45" s="467"/>
      <c r="L45" s="467"/>
      <c r="M45" s="468"/>
      <c r="N45" s="493"/>
      <c r="O45" s="494"/>
      <c r="P45" s="494"/>
      <c r="Q45" s="495"/>
      <c r="R45" s="492"/>
      <c r="S45" s="467"/>
      <c r="T45" s="467"/>
      <c r="U45" s="467"/>
      <c r="V45" s="467"/>
      <c r="W45" s="467"/>
      <c r="X45" s="467"/>
      <c r="Y45" s="467"/>
      <c r="Z45" s="467"/>
      <c r="AA45" s="467"/>
      <c r="AB45" s="496"/>
    </row>
    <row r="46" spans="1:28" ht="14.45" customHeight="1">
      <c r="B46" s="466"/>
      <c r="C46" s="467"/>
      <c r="D46" s="467"/>
      <c r="E46" s="467"/>
      <c r="F46" s="467"/>
      <c r="G46" s="467"/>
      <c r="H46" s="467"/>
      <c r="I46" s="468"/>
      <c r="J46" s="492"/>
      <c r="K46" s="467"/>
      <c r="L46" s="467"/>
      <c r="M46" s="468"/>
      <c r="N46" s="493"/>
      <c r="O46" s="494"/>
      <c r="P46" s="494"/>
      <c r="Q46" s="495"/>
      <c r="R46" s="492"/>
      <c r="S46" s="467"/>
      <c r="T46" s="467"/>
      <c r="U46" s="467"/>
      <c r="V46" s="467"/>
      <c r="W46" s="467"/>
      <c r="X46" s="467"/>
      <c r="Y46" s="467"/>
      <c r="Z46" s="467"/>
      <c r="AA46" s="467"/>
      <c r="AB46" s="496"/>
    </row>
    <row r="47" spans="1:28" ht="14.45" customHeight="1">
      <c r="B47" s="466"/>
      <c r="C47" s="467"/>
      <c r="D47" s="467"/>
      <c r="E47" s="467"/>
      <c r="F47" s="467"/>
      <c r="G47" s="467"/>
      <c r="H47" s="467"/>
      <c r="I47" s="468"/>
      <c r="J47" s="492"/>
      <c r="K47" s="467"/>
      <c r="L47" s="467"/>
      <c r="M47" s="468"/>
      <c r="N47" s="493"/>
      <c r="O47" s="494"/>
      <c r="P47" s="494"/>
      <c r="Q47" s="495"/>
      <c r="R47" s="492"/>
      <c r="S47" s="467"/>
      <c r="T47" s="467"/>
      <c r="U47" s="467"/>
      <c r="V47" s="467"/>
      <c r="W47" s="467"/>
      <c r="X47" s="467"/>
      <c r="Y47" s="467"/>
      <c r="Z47" s="467"/>
      <c r="AA47" s="467"/>
      <c r="AB47" s="496"/>
    </row>
    <row r="48" spans="1:28" ht="14.45" customHeight="1">
      <c r="B48" s="466"/>
      <c r="C48" s="467"/>
      <c r="D48" s="467"/>
      <c r="E48" s="467"/>
      <c r="F48" s="467"/>
      <c r="G48" s="467"/>
      <c r="H48" s="467"/>
      <c r="I48" s="468"/>
      <c r="J48" s="492"/>
      <c r="K48" s="467"/>
      <c r="L48" s="467"/>
      <c r="M48" s="468"/>
      <c r="N48" s="493"/>
      <c r="O48" s="494"/>
      <c r="P48" s="494"/>
      <c r="Q48" s="495"/>
      <c r="R48" s="492"/>
      <c r="S48" s="467"/>
      <c r="T48" s="467"/>
      <c r="U48" s="467"/>
      <c r="V48" s="467"/>
      <c r="W48" s="467"/>
      <c r="X48" s="467"/>
      <c r="Y48" s="467"/>
      <c r="Z48" s="467"/>
      <c r="AA48" s="467"/>
      <c r="AB48" s="496"/>
    </row>
    <row r="49" spans="1:28" ht="14.45" customHeight="1">
      <c r="B49" s="466"/>
      <c r="C49" s="467"/>
      <c r="D49" s="467"/>
      <c r="E49" s="467"/>
      <c r="F49" s="467"/>
      <c r="G49" s="467"/>
      <c r="H49" s="467"/>
      <c r="I49" s="468"/>
      <c r="J49" s="492"/>
      <c r="K49" s="467"/>
      <c r="L49" s="467"/>
      <c r="M49" s="468"/>
      <c r="N49" s="493"/>
      <c r="O49" s="494"/>
      <c r="P49" s="494"/>
      <c r="Q49" s="495"/>
      <c r="R49" s="492"/>
      <c r="S49" s="467"/>
      <c r="T49" s="467"/>
      <c r="U49" s="467"/>
      <c r="V49" s="467"/>
      <c r="W49" s="467"/>
      <c r="X49" s="467"/>
      <c r="Y49" s="467"/>
      <c r="Z49" s="467"/>
      <c r="AA49" s="467"/>
      <c r="AB49" s="496"/>
    </row>
    <row r="50" spans="1:28" ht="14.45" customHeight="1">
      <c r="B50" s="466"/>
      <c r="C50" s="467"/>
      <c r="D50" s="467"/>
      <c r="E50" s="467"/>
      <c r="F50" s="467"/>
      <c r="G50" s="467"/>
      <c r="H50" s="467"/>
      <c r="I50" s="468"/>
      <c r="J50" s="492"/>
      <c r="K50" s="467"/>
      <c r="L50" s="467"/>
      <c r="M50" s="468"/>
      <c r="N50" s="493"/>
      <c r="O50" s="494"/>
      <c r="P50" s="494"/>
      <c r="Q50" s="495"/>
      <c r="R50" s="492"/>
      <c r="S50" s="467"/>
      <c r="T50" s="467"/>
      <c r="U50" s="467"/>
      <c r="V50" s="467"/>
      <c r="W50" s="467"/>
      <c r="X50" s="467"/>
      <c r="Y50" s="467"/>
      <c r="Z50" s="467"/>
      <c r="AA50" s="467"/>
      <c r="AB50" s="496"/>
    </row>
    <row r="51" spans="1:28" ht="14.45" customHeight="1">
      <c r="B51" s="466"/>
      <c r="C51" s="467"/>
      <c r="D51" s="467"/>
      <c r="E51" s="467"/>
      <c r="F51" s="467"/>
      <c r="G51" s="467"/>
      <c r="H51" s="467"/>
      <c r="I51" s="468"/>
      <c r="J51" s="492"/>
      <c r="K51" s="467"/>
      <c r="L51" s="467"/>
      <c r="M51" s="468"/>
      <c r="N51" s="493"/>
      <c r="O51" s="494"/>
      <c r="P51" s="494"/>
      <c r="Q51" s="495"/>
      <c r="R51" s="492"/>
      <c r="S51" s="467"/>
      <c r="T51" s="467"/>
      <c r="U51" s="467"/>
      <c r="V51" s="467"/>
      <c r="W51" s="467"/>
      <c r="X51" s="467"/>
      <c r="Y51" s="467"/>
      <c r="Z51" s="467"/>
      <c r="AA51" s="467"/>
      <c r="AB51" s="496"/>
    </row>
    <row r="52" spans="1:28" ht="14.45" customHeight="1" thickBot="1">
      <c r="B52" s="469"/>
      <c r="C52" s="470"/>
      <c r="D52" s="470"/>
      <c r="E52" s="470"/>
      <c r="F52" s="470"/>
      <c r="G52" s="470"/>
      <c r="H52" s="470"/>
      <c r="I52" s="471"/>
      <c r="J52" s="505"/>
      <c r="K52" s="470"/>
      <c r="L52" s="470"/>
      <c r="M52" s="471"/>
      <c r="N52" s="493"/>
      <c r="O52" s="494"/>
      <c r="P52" s="494"/>
      <c r="Q52" s="495"/>
      <c r="R52" s="505"/>
      <c r="S52" s="470"/>
      <c r="T52" s="470"/>
      <c r="U52" s="470"/>
      <c r="V52" s="470"/>
      <c r="W52" s="470"/>
      <c r="X52" s="470"/>
      <c r="Y52" s="470"/>
      <c r="Z52" s="470"/>
      <c r="AA52" s="470"/>
      <c r="AB52" s="521"/>
    </row>
    <row r="53" spans="1:28" ht="14.45" customHeight="1" thickBot="1">
      <c r="A53" s="7"/>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row>
    <row r="54" spans="1:28" ht="14.45" customHeight="1" thickBot="1">
      <c r="A54" s="7"/>
      <c r="B54" s="197" t="s">
        <v>121</v>
      </c>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9"/>
    </row>
    <row r="55" spans="1:28" ht="14.45" customHeight="1" thickBot="1">
      <c r="A55" s="7"/>
      <c r="B55" s="510" t="s">
        <v>122</v>
      </c>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2"/>
    </row>
    <row r="56" spans="1:28" ht="14.45" customHeight="1">
      <c r="A56" s="7"/>
      <c r="B56" s="228" t="s">
        <v>123</v>
      </c>
      <c r="C56" s="229"/>
      <c r="D56" s="229"/>
      <c r="E56" s="229"/>
      <c r="F56" s="229"/>
      <c r="G56" s="229"/>
      <c r="H56" s="229"/>
      <c r="I56" s="230"/>
      <c r="J56" s="351"/>
      <c r="K56" s="513"/>
      <c r="L56" s="513"/>
      <c r="M56" s="513"/>
      <c r="N56" s="513"/>
      <c r="O56" s="513"/>
      <c r="P56" s="513"/>
      <c r="Q56" s="513"/>
      <c r="R56" s="513"/>
      <c r="S56" s="513"/>
      <c r="T56" s="513"/>
      <c r="U56" s="513"/>
      <c r="V56" s="513"/>
      <c r="W56" s="513"/>
      <c r="X56" s="513"/>
      <c r="Y56" s="513"/>
      <c r="Z56" s="513"/>
      <c r="AA56" s="513"/>
      <c r="AB56" s="514"/>
    </row>
    <row r="57" spans="1:28" ht="14.45" customHeight="1">
      <c r="A57" s="7"/>
      <c r="B57" s="228"/>
      <c r="C57" s="229"/>
      <c r="D57" s="229"/>
      <c r="E57" s="229"/>
      <c r="F57" s="229"/>
      <c r="G57" s="229"/>
      <c r="H57" s="229"/>
      <c r="I57" s="230"/>
      <c r="J57" s="351"/>
      <c r="K57" s="513"/>
      <c r="L57" s="513"/>
      <c r="M57" s="513"/>
      <c r="N57" s="513"/>
      <c r="O57" s="513"/>
      <c r="P57" s="513"/>
      <c r="Q57" s="513"/>
      <c r="R57" s="513"/>
      <c r="S57" s="513"/>
      <c r="T57" s="513"/>
      <c r="U57" s="513"/>
      <c r="V57" s="513"/>
      <c r="W57" s="513"/>
      <c r="X57" s="513"/>
      <c r="Y57" s="513"/>
      <c r="Z57" s="513"/>
      <c r="AA57" s="513"/>
      <c r="AB57" s="514"/>
    </row>
    <row r="58" spans="1:28" ht="14.45" customHeight="1">
      <c r="A58" s="7"/>
      <c r="B58" s="228"/>
      <c r="C58" s="229"/>
      <c r="D58" s="229"/>
      <c r="E58" s="229"/>
      <c r="F58" s="229"/>
      <c r="G58" s="229"/>
      <c r="H58" s="229"/>
      <c r="I58" s="230"/>
      <c r="J58" s="351"/>
      <c r="K58" s="513"/>
      <c r="L58" s="513"/>
      <c r="M58" s="513"/>
      <c r="N58" s="513"/>
      <c r="O58" s="513"/>
      <c r="P58" s="513"/>
      <c r="Q58" s="513"/>
      <c r="R58" s="513"/>
      <c r="S58" s="513"/>
      <c r="T58" s="513"/>
      <c r="U58" s="513"/>
      <c r="V58" s="513"/>
      <c r="W58" s="513"/>
      <c r="X58" s="513"/>
      <c r="Y58" s="513"/>
      <c r="Z58" s="513"/>
      <c r="AA58" s="513"/>
      <c r="AB58" s="514"/>
    </row>
    <row r="59" spans="1:28" ht="14.45" customHeight="1">
      <c r="A59" s="7"/>
      <c r="B59" s="228"/>
      <c r="C59" s="229"/>
      <c r="D59" s="229"/>
      <c r="E59" s="229"/>
      <c r="F59" s="229"/>
      <c r="G59" s="229"/>
      <c r="H59" s="229"/>
      <c r="I59" s="230"/>
      <c r="J59" s="351"/>
      <c r="K59" s="513"/>
      <c r="L59" s="513"/>
      <c r="M59" s="513"/>
      <c r="N59" s="513"/>
      <c r="O59" s="513"/>
      <c r="P59" s="513"/>
      <c r="Q59" s="513"/>
      <c r="R59" s="513"/>
      <c r="S59" s="513"/>
      <c r="T59" s="513"/>
      <c r="U59" s="513"/>
      <c r="V59" s="513"/>
      <c r="W59" s="513"/>
      <c r="X59" s="513"/>
      <c r="Y59" s="513"/>
      <c r="Z59" s="513"/>
      <c r="AA59" s="513"/>
      <c r="AB59" s="514"/>
    </row>
    <row r="60" spans="1:28" ht="14.45" customHeight="1">
      <c r="A60" s="7"/>
      <c r="B60" s="303"/>
      <c r="C60" s="304"/>
      <c r="D60" s="304"/>
      <c r="E60" s="304"/>
      <c r="F60" s="304"/>
      <c r="G60" s="304"/>
      <c r="H60" s="304"/>
      <c r="I60" s="305"/>
      <c r="J60" s="515"/>
      <c r="K60" s="516"/>
      <c r="L60" s="516"/>
      <c r="M60" s="516"/>
      <c r="N60" s="516"/>
      <c r="O60" s="516"/>
      <c r="P60" s="516"/>
      <c r="Q60" s="516"/>
      <c r="R60" s="516"/>
      <c r="S60" s="516"/>
      <c r="T60" s="516"/>
      <c r="U60" s="516"/>
      <c r="V60" s="516"/>
      <c r="W60" s="516"/>
      <c r="X60" s="516"/>
      <c r="Y60" s="516"/>
      <c r="Z60" s="516"/>
      <c r="AA60" s="516"/>
      <c r="AB60" s="517"/>
    </row>
    <row r="61" spans="1:28" ht="14.45" customHeight="1">
      <c r="A61" s="7"/>
      <c r="B61" s="225" t="s">
        <v>124</v>
      </c>
      <c r="C61" s="226"/>
      <c r="D61" s="226"/>
      <c r="E61" s="226"/>
      <c r="F61" s="226"/>
      <c r="G61" s="226"/>
      <c r="H61" s="226"/>
      <c r="I61" s="227"/>
      <c r="J61" s="234"/>
      <c r="K61" s="522"/>
      <c r="L61" s="522"/>
      <c r="M61" s="522"/>
      <c r="N61" s="522"/>
      <c r="O61" s="522"/>
      <c r="P61" s="522"/>
      <c r="Q61" s="522"/>
      <c r="R61" s="522"/>
      <c r="S61" s="522"/>
      <c r="T61" s="522"/>
      <c r="U61" s="522"/>
      <c r="V61" s="522"/>
      <c r="W61" s="522"/>
      <c r="X61" s="522"/>
      <c r="Y61" s="522"/>
      <c r="Z61" s="522"/>
      <c r="AA61" s="522"/>
      <c r="AB61" s="523"/>
    </row>
    <row r="62" spans="1:28" ht="14.45" customHeight="1">
      <c r="A62" s="7"/>
      <c r="B62" s="228"/>
      <c r="C62" s="229"/>
      <c r="D62" s="229"/>
      <c r="E62" s="229"/>
      <c r="F62" s="229"/>
      <c r="G62" s="229"/>
      <c r="H62" s="229"/>
      <c r="I62" s="230"/>
      <c r="J62" s="351"/>
      <c r="K62" s="513"/>
      <c r="L62" s="513"/>
      <c r="M62" s="513"/>
      <c r="N62" s="513"/>
      <c r="O62" s="513"/>
      <c r="P62" s="513"/>
      <c r="Q62" s="513"/>
      <c r="R62" s="513"/>
      <c r="S62" s="513"/>
      <c r="T62" s="513"/>
      <c r="U62" s="513"/>
      <c r="V62" s="513"/>
      <c r="W62" s="513"/>
      <c r="X62" s="513"/>
      <c r="Y62" s="513"/>
      <c r="Z62" s="513"/>
      <c r="AA62" s="513"/>
      <c r="AB62" s="514"/>
    </row>
    <row r="63" spans="1:28" ht="14.45" customHeight="1">
      <c r="A63" s="7"/>
      <c r="B63" s="228"/>
      <c r="C63" s="229"/>
      <c r="D63" s="229"/>
      <c r="E63" s="229"/>
      <c r="F63" s="229"/>
      <c r="G63" s="229"/>
      <c r="H63" s="229"/>
      <c r="I63" s="230"/>
      <c r="J63" s="351"/>
      <c r="K63" s="513"/>
      <c r="L63" s="513"/>
      <c r="M63" s="513"/>
      <c r="N63" s="513"/>
      <c r="O63" s="513"/>
      <c r="P63" s="513"/>
      <c r="Q63" s="513"/>
      <c r="R63" s="513"/>
      <c r="S63" s="513"/>
      <c r="T63" s="513"/>
      <c r="U63" s="513"/>
      <c r="V63" s="513"/>
      <c r="W63" s="513"/>
      <c r="X63" s="513"/>
      <c r="Y63" s="513"/>
      <c r="Z63" s="513"/>
      <c r="AA63" s="513"/>
      <c r="AB63" s="514"/>
    </row>
    <row r="64" spans="1:28" ht="14.45" customHeight="1">
      <c r="A64" s="7"/>
      <c r="B64" s="228"/>
      <c r="C64" s="229"/>
      <c r="D64" s="229"/>
      <c r="E64" s="229"/>
      <c r="F64" s="229"/>
      <c r="G64" s="229"/>
      <c r="H64" s="229"/>
      <c r="I64" s="230"/>
      <c r="J64" s="351"/>
      <c r="K64" s="513"/>
      <c r="L64" s="513"/>
      <c r="M64" s="513"/>
      <c r="N64" s="513"/>
      <c r="O64" s="513"/>
      <c r="P64" s="513"/>
      <c r="Q64" s="513"/>
      <c r="R64" s="513"/>
      <c r="S64" s="513"/>
      <c r="T64" s="513"/>
      <c r="U64" s="513"/>
      <c r="V64" s="513"/>
      <c r="W64" s="513"/>
      <c r="X64" s="513"/>
      <c r="Y64" s="513"/>
      <c r="Z64" s="513"/>
      <c r="AA64" s="513"/>
      <c r="AB64" s="514"/>
    </row>
    <row r="65" spans="1:28" ht="14.45" customHeight="1">
      <c r="A65" s="7"/>
      <c r="B65" s="303"/>
      <c r="C65" s="304"/>
      <c r="D65" s="304"/>
      <c r="E65" s="304"/>
      <c r="F65" s="304"/>
      <c r="G65" s="304"/>
      <c r="H65" s="304"/>
      <c r="I65" s="305"/>
      <c r="J65" s="515"/>
      <c r="K65" s="516"/>
      <c r="L65" s="516"/>
      <c r="M65" s="516"/>
      <c r="N65" s="516"/>
      <c r="O65" s="516"/>
      <c r="P65" s="516"/>
      <c r="Q65" s="516"/>
      <c r="R65" s="516"/>
      <c r="S65" s="516"/>
      <c r="T65" s="516"/>
      <c r="U65" s="516"/>
      <c r="V65" s="516"/>
      <c r="W65" s="516"/>
      <c r="X65" s="516"/>
      <c r="Y65" s="516"/>
      <c r="Z65" s="516"/>
      <c r="AA65" s="516"/>
      <c r="AB65" s="517"/>
    </row>
    <row r="66" spans="1:28" ht="14.45" customHeight="1">
      <c r="A66" s="7"/>
      <c r="B66" s="225" t="s">
        <v>125</v>
      </c>
      <c r="C66" s="226"/>
      <c r="D66" s="226"/>
      <c r="E66" s="226"/>
      <c r="F66" s="226"/>
      <c r="G66" s="226"/>
      <c r="H66" s="226"/>
      <c r="I66" s="227"/>
      <c r="J66" s="234"/>
      <c r="K66" s="522"/>
      <c r="L66" s="522"/>
      <c r="M66" s="522"/>
      <c r="N66" s="522"/>
      <c r="O66" s="522"/>
      <c r="P66" s="522"/>
      <c r="Q66" s="522"/>
      <c r="R66" s="522"/>
      <c r="S66" s="522"/>
      <c r="T66" s="522"/>
      <c r="U66" s="522"/>
      <c r="V66" s="522"/>
      <c r="W66" s="522"/>
      <c r="X66" s="522"/>
      <c r="Y66" s="522"/>
      <c r="Z66" s="522"/>
      <c r="AA66" s="522"/>
      <c r="AB66" s="523"/>
    </row>
    <row r="67" spans="1:28" ht="14.45" customHeight="1">
      <c r="A67" s="7"/>
      <c r="B67" s="228"/>
      <c r="C67" s="229"/>
      <c r="D67" s="229"/>
      <c r="E67" s="229"/>
      <c r="F67" s="229"/>
      <c r="G67" s="229"/>
      <c r="H67" s="229"/>
      <c r="I67" s="230"/>
      <c r="J67" s="351"/>
      <c r="K67" s="513"/>
      <c r="L67" s="513"/>
      <c r="M67" s="513"/>
      <c r="N67" s="513"/>
      <c r="O67" s="513"/>
      <c r="P67" s="513"/>
      <c r="Q67" s="513"/>
      <c r="R67" s="513"/>
      <c r="S67" s="513"/>
      <c r="T67" s="513"/>
      <c r="U67" s="513"/>
      <c r="V67" s="513"/>
      <c r="W67" s="513"/>
      <c r="X67" s="513"/>
      <c r="Y67" s="513"/>
      <c r="Z67" s="513"/>
      <c r="AA67" s="513"/>
      <c r="AB67" s="514"/>
    </row>
    <row r="68" spans="1:28" ht="14.45" customHeight="1">
      <c r="A68" s="7"/>
      <c r="B68" s="228"/>
      <c r="C68" s="229"/>
      <c r="D68" s="229"/>
      <c r="E68" s="229"/>
      <c r="F68" s="229"/>
      <c r="G68" s="229"/>
      <c r="H68" s="229"/>
      <c r="I68" s="230"/>
      <c r="J68" s="351"/>
      <c r="K68" s="513"/>
      <c r="L68" s="513"/>
      <c r="M68" s="513"/>
      <c r="N68" s="513"/>
      <c r="O68" s="513"/>
      <c r="P68" s="513"/>
      <c r="Q68" s="513"/>
      <c r="R68" s="513"/>
      <c r="S68" s="513"/>
      <c r="T68" s="513"/>
      <c r="U68" s="513"/>
      <c r="V68" s="513"/>
      <c r="W68" s="513"/>
      <c r="X68" s="513"/>
      <c r="Y68" s="513"/>
      <c r="Z68" s="513"/>
      <c r="AA68" s="513"/>
      <c r="AB68" s="514"/>
    </row>
    <row r="69" spans="1:28" ht="14.45" customHeight="1">
      <c r="A69" s="7"/>
      <c r="B69" s="228"/>
      <c r="C69" s="229"/>
      <c r="D69" s="229"/>
      <c r="E69" s="229"/>
      <c r="F69" s="229"/>
      <c r="G69" s="229"/>
      <c r="H69" s="229"/>
      <c r="I69" s="230"/>
      <c r="J69" s="351"/>
      <c r="K69" s="513"/>
      <c r="L69" s="513"/>
      <c r="M69" s="513"/>
      <c r="N69" s="513"/>
      <c r="O69" s="513"/>
      <c r="P69" s="513"/>
      <c r="Q69" s="513"/>
      <c r="R69" s="513"/>
      <c r="S69" s="513"/>
      <c r="T69" s="513"/>
      <c r="U69" s="513"/>
      <c r="V69" s="513"/>
      <c r="W69" s="513"/>
      <c r="X69" s="513"/>
      <c r="Y69" s="513"/>
      <c r="Z69" s="513"/>
      <c r="AA69" s="513"/>
      <c r="AB69" s="514"/>
    </row>
    <row r="70" spans="1:28" ht="14.45" customHeight="1">
      <c r="A70" s="7"/>
      <c r="B70" s="303"/>
      <c r="C70" s="304"/>
      <c r="D70" s="304"/>
      <c r="E70" s="304"/>
      <c r="F70" s="304"/>
      <c r="G70" s="304"/>
      <c r="H70" s="304"/>
      <c r="I70" s="305"/>
      <c r="J70" s="515"/>
      <c r="K70" s="516"/>
      <c r="L70" s="516"/>
      <c r="M70" s="516"/>
      <c r="N70" s="516"/>
      <c r="O70" s="516"/>
      <c r="P70" s="516"/>
      <c r="Q70" s="516"/>
      <c r="R70" s="516"/>
      <c r="S70" s="516"/>
      <c r="T70" s="516"/>
      <c r="U70" s="516"/>
      <c r="V70" s="516"/>
      <c r="W70" s="516"/>
      <c r="X70" s="516"/>
      <c r="Y70" s="516"/>
      <c r="Z70" s="516"/>
      <c r="AA70" s="516"/>
      <c r="AB70" s="517"/>
    </row>
    <row r="71" spans="1:28" ht="14.45" customHeight="1" thickBot="1">
      <c r="A71" s="7"/>
      <c r="B71" s="584"/>
      <c r="C71" s="584"/>
      <c r="D71" s="58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4"/>
    </row>
    <row r="72" spans="1:28" ht="14.45" customHeight="1" thickBot="1">
      <c r="A72" s="7"/>
      <c r="B72" s="588" t="s">
        <v>126</v>
      </c>
      <c r="C72" s="589"/>
      <c r="D72" s="589"/>
      <c r="E72" s="589"/>
      <c r="F72" s="589"/>
      <c r="G72" s="589"/>
      <c r="H72" s="589"/>
      <c r="I72" s="589"/>
      <c r="J72" s="589"/>
      <c r="K72" s="589"/>
      <c r="L72" s="589"/>
      <c r="M72" s="589"/>
      <c r="N72" s="589"/>
      <c r="O72" s="589"/>
      <c r="P72" s="589"/>
      <c r="Q72" s="589"/>
      <c r="R72" s="589"/>
      <c r="S72" s="589"/>
      <c r="T72" s="589"/>
      <c r="U72" s="589"/>
      <c r="V72" s="589"/>
      <c r="W72" s="589"/>
      <c r="X72" s="589"/>
      <c r="Y72" s="589"/>
      <c r="Z72" s="589"/>
      <c r="AA72" s="589"/>
      <c r="AB72" s="590"/>
    </row>
    <row r="73" spans="1:28" ht="14.45" customHeight="1">
      <c r="A73" s="7"/>
      <c r="B73" s="199" t="s">
        <v>127</v>
      </c>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506"/>
    </row>
    <row r="74" spans="1:28" ht="14.45" customHeight="1">
      <c r="A74" s="7"/>
      <c r="B74" s="447"/>
      <c r="C74" s="246"/>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507"/>
    </row>
    <row r="75" spans="1:28" ht="14.45" customHeight="1" thickBot="1">
      <c r="A75" s="7"/>
      <c r="B75" s="447"/>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507"/>
    </row>
    <row r="76" spans="1:28" ht="14.45" customHeight="1">
      <c r="A76" s="7"/>
      <c r="B76" s="503" t="s">
        <v>128</v>
      </c>
      <c r="C76" s="497"/>
      <c r="D76" s="497"/>
      <c r="E76" s="497"/>
      <c r="F76" s="497"/>
      <c r="G76" s="497"/>
      <c r="H76" s="498"/>
      <c r="I76" s="581" t="s">
        <v>129</v>
      </c>
      <c r="J76" s="497"/>
      <c r="K76" s="497"/>
      <c r="L76" s="497"/>
      <c r="M76" s="501" t="s">
        <v>130</v>
      </c>
      <c r="N76" s="501"/>
      <c r="O76" s="501"/>
      <c r="P76" s="497" t="s">
        <v>131</v>
      </c>
      <c r="Q76" s="497"/>
      <c r="R76" s="497"/>
      <c r="S76" s="497"/>
      <c r="T76" s="497"/>
      <c r="U76" s="498"/>
      <c r="V76" s="577" t="s">
        <v>132</v>
      </c>
      <c r="W76" s="372"/>
      <c r="X76" s="372"/>
      <c r="Y76" s="372"/>
      <c r="Z76" s="372"/>
      <c r="AA76" s="372"/>
      <c r="AB76" s="373"/>
    </row>
    <row r="77" spans="1:28" ht="14.45" customHeight="1" thickBot="1">
      <c r="A77" s="7"/>
      <c r="B77" s="504"/>
      <c r="C77" s="499"/>
      <c r="D77" s="499"/>
      <c r="E77" s="499"/>
      <c r="F77" s="499"/>
      <c r="G77" s="499"/>
      <c r="H77" s="500"/>
      <c r="I77" s="582"/>
      <c r="J77" s="499"/>
      <c r="K77" s="499"/>
      <c r="L77" s="499"/>
      <c r="M77" s="502"/>
      <c r="N77" s="502"/>
      <c r="O77" s="502"/>
      <c r="P77" s="499"/>
      <c r="Q77" s="499"/>
      <c r="R77" s="499"/>
      <c r="S77" s="499"/>
      <c r="T77" s="499"/>
      <c r="U77" s="500"/>
      <c r="V77" s="578"/>
      <c r="W77" s="579"/>
      <c r="X77" s="579"/>
      <c r="Y77" s="579"/>
      <c r="Z77" s="579"/>
      <c r="AA77" s="579"/>
      <c r="AB77" s="580"/>
    </row>
    <row r="78" spans="1:28" ht="14.45" customHeight="1">
      <c r="A78" s="7"/>
      <c r="B78" s="474"/>
      <c r="C78" s="475"/>
      <c r="D78" s="475"/>
      <c r="E78" s="475"/>
      <c r="F78" s="475"/>
      <c r="G78" s="475"/>
      <c r="H78" s="476"/>
      <c r="I78" s="563"/>
      <c r="J78" s="564"/>
      <c r="K78" s="564"/>
      <c r="L78" s="565"/>
      <c r="M78" s="488" t="b">
        <v>0</v>
      </c>
      <c r="N78" s="488"/>
      <c r="O78" s="488"/>
      <c r="P78" s="485"/>
      <c r="Q78" s="486"/>
      <c r="R78" s="486"/>
      <c r="S78" s="486"/>
      <c r="T78" s="486"/>
      <c r="U78" s="487"/>
      <c r="V78" s="591"/>
      <c r="W78" s="592"/>
      <c r="X78" s="592"/>
      <c r="Y78" s="592"/>
      <c r="Z78" s="592"/>
      <c r="AA78" s="592"/>
      <c r="AB78" s="593"/>
    </row>
    <row r="79" spans="1:28" ht="15">
      <c r="A79" s="7"/>
      <c r="B79" s="472"/>
      <c r="C79" s="473"/>
      <c r="D79" s="473"/>
      <c r="E79" s="473"/>
      <c r="F79" s="473"/>
      <c r="G79" s="473"/>
      <c r="H79" s="473"/>
      <c r="I79" s="551"/>
      <c r="J79" s="552"/>
      <c r="K79" s="552"/>
      <c r="L79" s="553"/>
      <c r="M79" s="489" t="b">
        <v>0</v>
      </c>
      <c r="N79" s="490"/>
      <c r="O79" s="491"/>
      <c r="P79" s="480"/>
      <c r="Q79" s="481"/>
      <c r="R79" s="481"/>
      <c r="S79" s="481"/>
      <c r="T79" s="481"/>
      <c r="U79" s="482"/>
      <c r="V79" s="571"/>
      <c r="W79" s="572"/>
      <c r="X79" s="572"/>
      <c r="Y79" s="572"/>
      <c r="Z79" s="572"/>
      <c r="AA79" s="572"/>
      <c r="AB79" s="573"/>
    </row>
    <row r="80" spans="1:28" ht="14.45" customHeight="1">
      <c r="A80" s="7"/>
      <c r="B80" s="472"/>
      <c r="C80" s="473"/>
      <c r="D80" s="473"/>
      <c r="E80" s="473"/>
      <c r="F80" s="473"/>
      <c r="G80" s="473"/>
      <c r="H80" s="473"/>
      <c r="I80" s="551"/>
      <c r="J80" s="552"/>
      <c r="K80" s="552"/>
      <c r="L80" s="553"/>
      <c r="M80" s="483" t="b">
        <v>0</v>
      </c>
      <c r="N80" s="483"/>
      <c r="O80" s="483"/>
      <c r="P80" s="480"/>
      <c r="Q80" s="481"/>
      <c r="R80" s="481"/>
      <c r="S80" s="481"/>
      <c r="T80" s="481"/>
      <c r="U80" s="482"/>
      <c r="V80" s="571"/>
      <c r="W80" s="572"/>
      <c r="X80" s="572"/>
      <c r="Y80" s="572"/>
      <c r="Z80" s="572"/>
      <c r="AA80" s="572"/>
      <c r="AB80" s="573"/>
    </row>
    <row r="81" spans="1:43" ht="14.45" customHeight="1">
      <c r="A81" s="7"/>
      <c r="B81" s="472"/>
      <c r="C81" s="473"/>
      <c r="D81" s="473"/>
      <c r="E81" s="473"/>
      <c r="F81" s="473"/>
      <c r="G81" s="473"/>
      <c r="H81" s="473"/>
      <c r="I81" s="551"/>
      <c r="J81" s="552"/>
      <c r="K81" s="552"/>
      <c r="L81" s="553"/>
      <c r="M81" s="483" t="b">
        <v>0</v>
      </c>
      <c r="N81" s="483"/>
      <c r="O81" s="483"/>
      <c r="P81" s="480"/>
      <c r="Q81" s="481"/>
      <c r="R81" s="481"/>
      <c r="S81" s="481"/>
      <c r="T81" s="481"/>
      <c r="U81" s="482"/>
      <c r="V81" s="571"/>
      <c r="W81" s="572"/>
      <c r="X81" s="572"/>
      <c r="Y81" s="572"/>
      <c r="Z81" s="572"/>
      <c r="AA81" s="572"/>
      <c r="AB81" s="573"/>
      <c r="AO81" s="9"/>
      <c r="AP81" s="9"/>
      <c r="AQ81" s="9"/>
    </row>
    <row r="82" spans="1:43" ht="14.45" customHeight="1">
      <c r="A82" s="7"/>
      <c r="B82" s="472"/>
      <c r="C82" s="473"/>
      <c r="D82" s="473"/>
      <c r="E82" s="473"/>
      <c r="F82" s="473"/>
      <c r="G82" s="473"/>
      <c r="H82" s="473"/>
      <c r="I82" s="551"/>
      <c r="J82" s="552"/>
      <c r="K82" s="552"/>
      <c r="L82" s="553"/>
      <c r="M82" s="483" t="b">
        <v>0</v>
      </c>
      <c r="N82" s="483"/>
      <c r="O82" s="483"/>
      <c r="P82" s="480"/>
      <c r="Q82" s="481"/>
      <c r="R82" s="481"/>
      <c r="S82" s="481"/>
      <c r="T82" s="481"/>
      <c r="U82" s="482"/>
      <c r="V82" s="571"/>
      <c r="W82" s="572"/>
      <c r="X82" s="572"/>
      <c r="Y82" s="572"/>
      <c r="Z82" s="572"/>
      <c r="AA82" s="572"/>
      <c r="AB82" s="573"/>
    </row>
    <row r="83" spans="1:43" ht="14.45" customHeight="1">
      <c r="A83" s="7"/>
      <c r="B83" s="472"/>
      <c r="C83" s="473"/>
      <c r="D83" s="473"/>
      <c r="E83" s="473"/>
      <c r="F83" s="473"/>
      <c r="G83" s="473"/>
      <c r="H83" s="473"/>
      <c r="I83" s="551"/>
      <c r="J83" s="552"/>
      <c r="K83" s="552"/>
      <c r="L83" s="553"/>
      <c r="M83" s="483" t="b">
        <v>0</v>
      </c>
      <c r="N83" s="483"/>
      <c r="O83" s="483"/>
      <c r="P83" s="480"/>
      <c r="Q83" s="481"/>
      <c r="R83" s="481"/>
      <c r="S83" s="481"/>
      <c r="T83" s="481"/>
      <c r="U83" s="482"/>
      <c r="V83" s="571"/>
      <c r="W83" s="572"/>
      <c r="X83" s="572"/>
      <c r="Y83" s="572"/>
      <c r="Z83" s="572"/>
      <c r="AA83" s="572"/>
      <c r="AB83" s="573"/>
    </row>
    <row r="84" spans="1:43" ht="14.45" customHeight="1">
      <c r="A84" s="7"/>
      <c r="B84" s="472"/>
      <c r="C84" s="473"/>
      <c r="D84" s="473"/>
      <c r="E84" s="473"/>
      <c r="F84" s="473"/>
      <c r="G84" s="473"/>
      <c r="H84" s="473"/>
      <c r="I84" s="551"/>
      <c r="J84" s="552"/>
      <c r="K84" s="552"/>
      <c r="L84" s="553"/>
      <c r="M84" s="483" t="b">
        <v>0</v>
      </c>
      <c r="N84" s="483"/>
      <c r="O84" s="483"/>
      <c r="P84" s="480"/>
      <c r="Q84" s="481"/>
      <c r="R84" s="481"/>
      <c r="S84" s="481"/>
      <c r="T84" s="481"/>
      <c r="U84" s="482"/>
      <c r="V84" s="571"/>
      <c r="W84" s="572"/>
      <c r="X84" s="572"/>
      <c r="Y84" s="572"/>
      <c r="Z84" s="572"/>
      <c r="AA84" s="572"/>
      <c r="AB84" s="573"/>
    </row>
    <row r="85" spans="1:43" ht="14.45" customHeight="1">
      <c r="A85" s="7"/>
      <c r="B85" s="472"/>
      <c r="C85" s="473"/>
      <c r="D85" s="473"/>
      <c r="E85" s="473"/>
      <c r="F85" s="473"/>
      <c r="G85" s="473"/>
      <c r="H85" s="473"/>
      <c r="I85" s="551"/>
      <c r="J85" s="552"/>
      <c r="K85" s="552"/>
      <c r="L85" s="553"/>
      <c r="M85" s="483" t="b">
        <v>0</v>
      </c>
      <c r="N85" s="483"/>
      <c r="O85" s="483"/>
      <c r="P85" s="480"/>
      <c r="Q85" s="481"/>
      <c r="R85" s="481"/>
      <c r="S85" s="481"/>
      <c r="T85" s="481"/>
      <c r="U85" s="482"/>
      <c r="V85" s="571"/>
      <c r="W85" s="572"/>
      <c r="X85" s="572"/>
      <c r="Y85" s="572"/>
      <c r="Z85" s="572"/>
      <c r="AA85" s="572"/>
      <c r="AB85" s="573"/>
    </row>
    <row r="86" spans="1:43" ht="14.45" customHeight="1">
      <c r="A86" s="7"/>
      <c r="B86" s="472"/>
      <c r="C86" s="473"/>
      <c r="D86" s="473"/>
      <c r="E86" s="473"/>
      <c r="F86" s="473"/>
      <c r="G86" s="473"/>
      <c r="H86" s="473"/>
      <c r="I86" s="551"/>
      <c r="J86" s="552"/>
      <c r="K86" s="552"/>
      <c r="L86" s="553"/>
      <c r="M86" s="483" t="b">
        <v>0</v>
      </c>
      <c r="N86" s="483"/>
      <c r="O86" s="483"/>
      <c r="P86" s="480"/>
      <c r="Q86" s="481"/>
      <c r="R86" s="481"/>
      <c r="S86" s="481"/>
      <c r="T86" s="481"/>
      <c r="U86" s="482"/>
      <c r="V86" s="571"/>
      <c r="W86" s="572"/>
      <c r="X86" s="572"/>
      <c r="Y86" s="572"/>
      <c r="Z86" s="572"/>
      <c r="AA86" s="572"/>
      <c r="AB86" s="573"/>
    </row>
    <row r="87" spans="1:43" ht="15">
      <c r="A87" s="7"/>
      <c r="B87" s="472"/>
      <c r="C87" s="473"/>
      <c r="D87" s="473"/>
      <c r="E87" s="473"/>
      <c r="F87" s="473"/>
      <c r="G87" s="473"/>
      <c r="H87" s="473"/>
      <c r="I87" s="551"/>
      <c r="J87" s="552"/>
      <c r="K87" s="552"/>
      <c r="L87" s="553"/>
      <c r="M87" s="483" t="b">
        <v>0</v>
      </c>
      <c r="N87" s="483"/>
      <c r="O87" s="483"/>
      <c r="P87" s="480"/>
      <c r="Q87" s="481"/>
      <c r="R87" s="481"/>
      <c r="S87" s="481"/>
      <c r="T87" s="481"/>
      <c r="U87" s="482"/>
      <c r="V87" s="571"/>
      <c r="W87" s="572"/>
      <c r="X87" s="572"/>
      <c r="Y87" s="572"/>
      <c r="Z87" s="572"/>
      <c r="AA87" s="572"/>
      <c r="AB87" s="573"/>
    </row>
    <row r="88" spans="1:43" ht="14.45" customHeight="1">
      <c r="A88" s="7"/>
      <c r="B88" s="472"/>
      <c r="C88" s="473"/>
      <c r="D88" s="473"/>
      <c r="E88" s="473"/>
      <c r="F88" s="473"/>
      <c r="G88" s="473"/>
      <c r="H88" s="473"/>
      <c r="I88" s="551"/>
      <c r="J88" s="552"/>
      <c r="K88" s="552"/>
      <c r="L88" s="553"/>
      <c r="M88" s="483" t="b">
        <v>0</v>
      </c>
      <c r="N88" s="483"/>
      <c r="O88" s="483"/>
      <c r="P88" s="480"/>
      <c r="Q88" s="481"/>
      <c r="R88" s="481"/>
      <c r="S88" s="481"/>
      <c r="T88" s="481"/>
      <c r="U88" s="482"/>
      <c r="V88" s="571"/>
      <c r="W88" s="572"/>
      <c r="X88" s="572"/>
      <c r="Y88" s="572"/>
      <c r="Z88" s="572"/>
      <c r="AA88" s="572"/>
      <c r="AB88" s="573"/>
    </row>
    <row r="89" spans="1:43" ht="14.45" customHeight="1">
      <c r="A89" s="7"/>
      <c r="B89" s="472"/>
      <c r="C89" s="473"/>
      <c r="D89" s="473"/>
      <c r="E89" s="473"/>
      <c r="F89" s="473"/>
      <c r="G89" s="473"/>
      <c r="H89" s="473"/>
      <c r="I89" s="551"/>
      <c r="J89" s="552"/>
      <c r="K89" s="552"/>
      <c r="L89" s="553"/>
      <c r="M89" s="483" t="b">
        <v>0</v>
      </c>
      <c r="N89" s="483"/>
      <c r="O89" s="483"/>
      <c r="P89" s="480"/>
      <c r="Q89" s="481"/>
      <c r="R89" s="481"/>
      <c r="S89" s="481"/>
      <c r="T89" s="481"/>
      <c r="U89" s="482"/>
      <c r="V89" s="571"/>
      <c r="W89" s="572"/>
      <c r="X89" s="572"/>
      <c r="Y89" s="572"/>
      <c r="Z89" s="572"/>
      <c r="AA89" s="572"/>
      <c r="AB89" s="573"/>
    </row>
    <row r="90" spans="1:43" ht="14.45" customHeight="1">
      <c r="A90" s="7"/>
      <c r="B90" s="472"/>
      <c r="C90" s="473"/>
      <c r="D90" s="473"/>
      <c r="E90" s="473"/>
      <c r="F90" s="473"/>
      <c r="G90" s="473"/>
      <c r="H90" s="473"/>
      <c r="I90" s="551"/>
      <c r="J90" s="552"/>
      <c r="K90" s="552"/>
      <c r="L90" s="553"/>
      <c r="M90" s="483" t="b">
        <v>0</v>
      </c>
      <c r="N90" s="483"/>
      <c r="O90" s="483"/>
      <c r="P90" s="480"/>
      <c r="Q90" s="481"/>
      <c r="R90" s="481"/>
      <c r="S90" s="481"/>
      <c r="T90" s="481"/>
      <c r="U90" s="482"/>
      <c r="V90" s="571"/>
      <c r="W90" s="572"/>
      <c r="X90" s="572"/>
      <c r="Y90" s="572"/>
      <c r="Z90" s="572"/>
      <c r="AA90" s="572"/>
      <c r="AB90" s="573"/>
    </row>
    <row r="91" spans="1:43" ht="14.45" customHeight="1">
      <c r="A91" s="7"/>
      <c r="B91" s="472"/>
      <c r="C91" s="473"/>
      <c r="D91" s="473"/>
      <c r="E91" s="473"/>
      <c r="F91" s="473"/>
      <c r="G91" s="473"/>
      <c r="H91" s="473"/>
      <c r="I91" s="551"/>
      <c r="J91" s="552"/>
      <c r="K91" s="552"/>
      <c r="L91" s="553"/>
      <c r="M91" s="483" t="b">
        <v>0</v>
      </c>
      <c r="N91" s="483"/>
      <c r="O91" s="483"/>
      <c r="P91" s="480"/>
      <c r="Q91" s="481"/>
      <c r="R91" s="481"/>
      <c r="S91" s="481"/>
      <c r="T91" s="481"/>
      <c r="U91" s="482"/>
      <c r="V91" s="571"/>
      <c r="W91" s="572"/>
      <c r="X91" s="572"/>
      <c r="Y91" s="572"/>
      <c r="Z91" s="572"/>
      <c r="AA91" s="572"/>
      <c r="AB91" s="573"/>
    </row>
    <row r="92" spans="1:43" ht="14.45" customHeight="1">
      <c r="A92" s="7"/>
      <c r="B92" s="472"/>
      <c r="C92" s="473"/>
      <c r="D92" s="473"/>
      <c r="E92" s="473"/>
      <c r="F92" s="473"/>
      <c r="G92" s="473"/>
      <c r="H92" s="473"/>
      <c r="I92" s="551"/>
      <c r="J92" s="552"/>
      <c r="K92" s="552"/>
      <c r="L92" s="553"/>
      <c r="M92" s="483" t="b">
        <v>0</v>
      </c>
      <c r="N92" s="483"/>
      <c r="O92" s="483"/>
      <c r="P92" s="480"/>
      <c r="Q92" s="481"/>
      <c r="R92" s="481"/>
      <c r="S92" s="481"/>
      <c r="T92" s="481"/>
      <c r="U92" s="482"/>
      <c r="V92" s="574"/>
      <c r="W92" s="575"/>
      <c r="X92" s="575"/>
      <c r="Y92" s="575"/>
      <c r="Z92" s="575"/>
      <c r="AA92" s="575"/>
      <c r="AB92" s="576"/>
    </row>
    <row r="93" spans="1:43" ht="14.45" customHeight="1">
      <c r="A93" s="7"/>
      <c r="B93" s="472"/>
      <c r="C93" s="473"/>
      <c r="D93" s="473"/>
      <c r="E93" s="473"/>
      <c r="F93" s="473"/>
      <c r="G93" s="473"/>
      <c r="H93" s="473"/>
      <c r="I93" s="551"/>
      <c r="J93" s="552"/>
      <c r="K93" s="552"/>
      <c r="L93" s="553"/>
      <c r="M93" s="483" t="b">
        <v>0</v>
      </c>
      <c r="N93" s="483"/>
      <c r="O93" s="483"/>
      <c r="P93" s="480"/>
      <c r="Q93" s="481"/>
      <c r="R93" s="481"/>
      <c r="S93" s="481"/>
      <c r="T93" s="481"/>
      <c r="U93" s="482"/>
      <c r="V93" s="571"/>
      <c r="W93" s="572"/>
      <c r="X93" s="572"/>
      <c r="Y93" s="572"/>
      <c r="Z93" s="572"/>
      <c r="AA93" s="572"/>
      <c r="AB93" s="573"/>
    </row>
    <row r="94" spans="1:43" ht="14.45" customHeight="1">
      <c r="A94" s="7"/>
      <c r="B94" s="472"/>
      <c r="C94" s="473"/>
      <c r="D94" s="473"/>
      <c r="E94" s="473"/>
      <c r="F94" s="473"/>
      <c r="G94" s="473"/>
      <c r="H94" s="473"/>
      <c r="I94" s="551"/>
      <c r="J94" s="552"/>
      <c r="K94" s="552"/>
      <c r="L94" s="553"/>
      <c r="M94" s="483" t="b">
        <v>0</v>
      </c>
      <c r="N94" s="483"/>
      <c r="O94" s="483"/>
      <c r="P94" s="480"/>
      <c r="Q94" s="481"/>
      <c r="R94" s="481"/>
      <c r="S94" s="481"/>
      <c r="T94" s="481"/>
      <c r="U94" s="482"/>
      <c r="V94" s="571"/>
      <c r="W94" s="572"/>
      <c r="X94" s="572"/>
      <c r="Y94" s="572"/>
      <c r="Z94" s="572"/>
      <c r="AA94" s="572"/>
      <c r="AB94" s="573"/>
    </row>
    <row r="95" spans="1:43" ht="14.45" customHeight="1">
      <c r="A95" s="7"/>
      <c r="B95" s="472"/>
      <c r="C95" s="473"/>
      <c r="D95" s="473"/>
      <c r="E95" s="473"/>
      <c r="F95" s="473"/>
      <c r="G95" s="473"/>
      <c r="H95" s="473"/>
      <c r="I95" s="551"/>
      <c r="J95" s="552"/>
      <c r="K95" s="552"/>
      <c r="L95" s="553"/>
      <c r="M95" s="483" t="b">
        <v>0</v>
      </c>
      <c r="N95" s="483"/>
      <c r="O95" s="483"/>
      <c r="P95" s="480"/>
      <c r="Q95" s="481"/>
      <c r="R95" s="481"/>
      <c r="S95" s="481"/>
      <c r="T95" s="481"/>
      <c r="U95" s="482"/>
      <c r="V95" s="571"/>
      <c r="W95" s="572"/>
      <c r="X95" s="572"/>
      <c r="Y95" s="572"/>
      <c r="Z95" s="572"/>
      <c r="AA95" s="572"/>
      <c r="AB95" s="573"/>
    </row>
    <row r="96" spans="1:43" ht="14.45" customHeight="1">
      <c r="A96" s="7"/>
      <c r="B96" s="472"/>
      <c r="C96" s="473"/>
      <c r="D96" s="473"/>
      <c r="E96" s="473"/>
      <c r="F96" s="473"/>
      <c r="G96" s="473"/>
      <c r="H96" s="473"/>
      <c r="I96" s="551"/>
      <c r="J96" s="552"/>
      <c r="K96" s="552"/>
      <c r="L96" s="553"/>
      <c r="M96" s="483" t="b">
        <v>0</v>
      </c>
      <c r="N96" s="483"/>
      <c r="O96" s="483"/>
      <c r="P96" s="480"/>
      <c r="Q96" s="481"/>
      <c r="R96" s="481"/>
      <c r="S96" s="481"/>
      <c r="T96" s="481"/>
      <c r="U96" s="482"/>
      <c r="V96" s="571"/>
      <c r="W96" s="572"/>
      <c r="X96" s="572"/>
      <c r="Y96" s="572"/>
      <c r="Z96" s="572"/>
      <c r="AA96" s="572"/>
      <c r="AB96" s="573"/>
    </row>
    <row r="97" spans="1:28" ht="14.45" customHeight="1">
      <c r="A97" s="7"/>
      <c r="B97" s="472"/>
      <c r="C97" s="473"/>
      <c r="D97" s="473"/>
      <c r="E97" s="473"/>
      <c r="F97" s="473"/>
      <c r="G97" s="473"/>
      <c r="H97" s="473"/>
      <c r="I97" s="551"/>
      <c r="J97" s="552"/>
      <c r="K97" s="552"/>
      <c r="L97" s="553"/>
      <c r="M97" s="483" t="b">
        <v>0</v>
      </c>
      <c r="N97" s="483"/>
      <c r="O97" s="483"/>
      <c r="P97" s="480"/>
      <c r="Q97" s="481"/>
      <c r="R97" s="481"/>
      <c r="S97" s="481"/>
      <c r="T97" s="481"/>
      <c r="U97" s="482"/>
      <c r="V97" s="571"/>
      <c r="W97" s="572"/>
      <c r="X97" s="572"/>
      <c r="Y97" s="572"/>
      <c r="Z97" s="572"/>
      <c r="AA97" s="572"/>
      <c r="AB97" s="573"/>
    </row>
    <row r="98" spans="1:28" ht="14.45" customHeight="1">
      <c r="A98" s="7"/>
      <c r="B98" s="472"/>
      <c r="C98" s="473"/>
      <c r="D98" s="473"/>
      <c r="E98" s="473"/>
      <c r="F98" s="473"/>
      <c r="G98" s="473"/>
      <c r="H98" s="473"/>
      <c r="I98" s="551"/>
      <c r="J98" s="552"/>
      <c r="K98" s="552"/>
      <c r="L98" s="553"/>
      <c r="M98" s="483" t="b">
        <v>0</v>
      </c>
      <c r="N98" s="483"/>
      <c r="O98" s="483"/>
      <c r="P98" s="480"/>
      <c r="Q98" s="481"/>
      <c r="R98" s="481"/>
      <c r="S98" s="481"/>
      <c r="T98" s="481"/>
      <c r="U98" s="482"/>
      <c r="V98" s="571"/>
      <c r="W98" s="572"/>
      <c r="X98" s="572"/>
      <c r="Y98" s="572"/>
      <c r="Z98" s="572"/>
      <c r="AA98" s="572"/>
      <c r="AB98" s="573"/>
    </row>
    <row r="99" spans="1:28" ht="14.45" customHeight="1">
      <c r="A99" s="7"/>
      <c r="B99" s="472"/>
      <c r="C99" s="473"/>
      <c r="D99" s="473"/>
      <c r="E99" s="473"/>
      <c r="F99" s="473"/>
      <c r="G99" s="473"/>
      <c r="H99" s="473"/>
      <c r="I99" s="551"/>
      <c r="J99" s="552"/>
      <c r="K99" s="552"/>
      <c r="L99" s="553"/>
      <c r="M99" s="483" t="b">
        <v>0</v>
      </c>
      <c r="N99" s="483"/>
      <c r="O99" s="483"/>
      <c r="P99" s="480"/>
      <c r="Q99" s="481"/>
      <c r="R99" s="481"/>
      <c r="S99" s="481"/>
      <c r="T99" s="481"/>
      <c r="U99" s="482"/>
      <c r="V99" s="571"/>
      <c r="W99" s="572"/>
      <c r="X99" s="572"/>
      <c r="Y99" s="572"/>
      <c r="Z99" s="572"/>
      <c r="AA99" s="572"/>
      <c r="AB99" s="573"/>
    </row>
    <row r="100" spans="1:28" ht="14.45" customHeight="1">
      <c r="A100" s="7"/>
      <c r="B100" s="472"/>
      <c r="C100" s="473"/>
      <c r="D100" s="473"/>
      <c r="E100" s="473"/>
      <c r="F100" s="473"/>
      <c r="G100" s="473"/>
      <c r="H100" s="473"/>
      <c r="I100" s="551"/>
      <c r="J100" s="552"/>
      <c r="K100" s="552"/>
      <c r="L100" s="553"/>
      <c r="M100" s="483" t="b">
        <v>0</v>
      </c>
      <c r="N100" s="483"/>
      <c r="O100" s="483"/>
      <c r="P100" s="480"/>
      <c r="Q100" s="481"/>
      <c r="R100" s="481"/>
      <c r="S100" s="481"/>
      <c r="T100" s="481"/>
      <c r="U100" s="482"/>
      <c r="V100" s="571"/>
      <c r="W100" s="572"/>
      <c r="X100" s="572"/>
      <c r="Y100" s="572"/>
      <c r="Z100" s="572"/>
      <c r="AA100" s="572"/>
      <c r="AB100" s="573"/>
    </row>
    <row r="101" spans="1:28" ht="14.45" customHeight="1">
      <c r="A101" s="7"/>
      <c r="B101" s="472"/>
      <c r="C101" s="473"/>
      <c r="D101" s="473"/>
      <c r="E101" s="473"/>
      <c r="F101" s="473"/>
      <c r="G101" s="473"/>
      <c r="H101" s="473"/>
      <c r="I101" s="551"/>
      <c r="J101" s="552"/>
      <c r="K101" s="552"/>
      <c r="L101" s="553"/>
      <c r="M101" s="483" t="b">
        <v>0</v>
      </c>
      <c r="N101" s="483"/>
      <c r="O101" s="483"/>
      <c r="P101" s="480"/>
      <c r="Q101" s="481"/>
      <c r="R101" s="481"/>
      <c r="S101" s="481"/>
      <c r="T101" s="481"/>
      <c r="U101" s="482"/>
      <c r="V101" s="571"/>
      <c r="W101" s="572"/>
      <c r="X101" s="572"/>
      <c r="Y101" s="572"/>
      <c r="Z101" s="572"/>
      <c r="AA101" s="572"/>
      <c r="AB101" s="573"/>
    </row>
    <row r="102" spans="1:28" ht="14.45" customHeight="1">
      <c r="A102" s="7"/>
      <c r="B102" s="472"/>
      <c r="C102" s="473"/>
      <c r="D102" s="473"/>
      <c r="E102" s="473"/>
      <c r="F102" s="473"/>
      <c r="G102" s="473"/>
      <c r="H102" s="473"/>
      <c r="I102" s="551"/>
      <c r="J102" s="552"/>
      <c r="K102" s="552"/>
      <c r="L102" s="553"/>
      <c r="M102" s="483" t="b">
        <v>0</v>
      </c>
      <c r="N102" s="483"/>
      <c r="O102" s="483"/>
      <c r="P102" s="480"/>
      <c r="Q102" s="481"/>
      <c r="R102" s="481"/>
      <c r="S102" s="481"/>
      <c r="T102" s="481"/>
      <c r="U102" s="482"/>
      <c r="V102" s="571"/>
      <c r="W102" s="572"/>
      <c r="X102" s="572"/>
      <c r="Y102" s="572"/>
      <c r="Z102" s="572"/>
      <c r="AA102" s="572"/>
      <c r="AB102" s="573"/>
    </row>
    <row r="103" spans="1:28" ht="14.45" customHeight="1">
      <c r="A103" s="7"/>
      <c r="B103" s="472"/>
      <c r="C103" s="473"/>
      <c r="D103" s="473"/>
      <c r="E103" s="473"/>
      <c r="F103" s="473"/>
      <c r="G103" s="473"/>
      <c r="H103" s="473"/>
      <c r="I103" s="551"/>
      <c r="J103" s="552"/>
      <c r="K103" s="552"/>
      <c r="L103" s="553"/>
      <c r="M103" s="483" t="b">
        <v>0</v>
      </c>
      <c r="N103" s="483"/>
      <c r="O103" s="483"/>
      <c r="P103" s="480"/>
      <c r="Q103" s="481"/>
      <c r="R103" s="481"/>
      <c r="S103" s="481"/>
      <c r="T103" s="481"/>
      <c r="U103" s="482"/>
      <c r="V103" s="571"/>
      <c r="W103" s="572"/>
      <c r="X103" s="572"/>
      <c r="Y103" s="572"/>
      <c r="Z103" s="572"/>
      <c r="AA103" s="572"/>
      <c r="AB103" s="573"/>
    </row>
    <row r="104" spans="1:28" ht="14.45" customHeight="1">
      <c r="A104" s="7"/>
      <c r="B104" s="472"/>
      <c r="C104" s="473"/>
      <c r="D104" s="473"/>
      <c r="E104" s="473"/>
      <c r="F104" s="473"/>
      <c r="G104" s="473"/>
      <c r="H104" s="473"/>
      <c r="I104" s="551"/>
      <c r="J104" s="552"/>
      <c r="K104" s="552"/>
      <c r="L104" s="553"/>
      <c r="M104" s="483" t="b">
        <v>0</v>
      </c>
      <c r="N104" s="483"/>
      <c r="O104" s="483"/>
      <c r="P104" s="480"/>
      <c r="Q104" s="481"/>
      <c r="R104" s="481"/>
      <c r="S104" s="481"/>
      <c r="T104" s="481"/>
      <c r="U104" s="482"/>
      <c r="V104" s="571"/>
      <c r="W104" s="572"/>
      <c r="X104" s="572"/>
      <c r="Y104" s="572"/>
      <c r="Z104" s="572"/>
      <c r="AA104" s="572"/>
      <c r="AB104" s="573"/>
    </row>
    <row r="105" spans="1:28" ht="14.45" customHeight="1">
      <c r="A105" s="7"/>
      <c r="B105" s="472"/>
      <c r="C105" s="473"/>
      <c r="D105" s="473"/>
      <c r="E105" s="473"/>
      <c r="F105" s="473"/>
      <c r="G105" s="473"/>
      <c r="H105" s="473"/>
      <c r="I105" s="551"/>
      <c r="J105" s="552"/>
      <c r="K105" s="552"/>
      <c r="L105" s="553"/>
      <c r="M105" s="483" t="b">
        <v>0</v>
      </c>
      <c r="N105" s="483"/>
      <c r="O105" s="483"/>
      <c r="P105" s="480"/>
      <c r="Q105" s="481"/>
      <c r="R105" s="481"/>
      <c r="S105" s="481"/>
      <c r="T105" s="481"/>
      <c r="U105" s="482"/>
      <c r="V105" s="571"/>
      <c r="W105" s="572"/>
      <c r="X105" s="572"/>
      <c r="Y105" s="572"/>
      <c r="Z105" s="572"/>
      <c r="AA105" s="572"/>
      <c r="AB105" s="573"/>
    </row>
    <row r="106" spans="1:28" ht="14.45" customHeight="1">
      <c r="A106" s="7"/>
      <c r="B106" s="472"/>
      <c r="C106" s="473"/>
      <c r="D106" s="473"/>
      <c r="E106" s="473"/>
      <c r="F106" s="473"/>
      <c r="G106" s="473"/>
      <c r="H106" s="473"/>
      <c r="I106" s="551"/>
      <c r="J106" s="552"/>
      <c r="K106" s="552"/>
      <c r="L106" s="553"/>
      <c r="M106" s="483" t="b">
        <v>0</v>
      </c>
      <c r="N106" s="483"/>
      <c r="O106" s="483"/>
      <c r="P106" s="480"/>
      <c r="Q106" s="481"/>
      <c r="R106" s="481"/>
      <c r="S106" s="481"/>
      <c r="T106" s="481"/>
      <c r="U106" s="482"/>
      <c r="V106" s="571"/>
      <c r="W106" s="572"/>
      <c r="X106" s="572"/>
      <c r="Y106" s="572"/>
      <c r="Z106" s="572"/>
      <c r="AA106" s="572"/>
      <c r="AB106" s="573"/>
    </row>
    <row r="107" spans="1:28" ht="14.45" customHeight="1">
      <c r="A107" s="7"/>
      <c r="B107" s="472"/>
      <c r="C107" s="473"/>
      <c r="D107" s="473"/>
      <c r="E107" s="473"/>
      <c r="F107" s="473"/>
      <c r="G107" s="473"/>
      <c r="H107" s="473"/>
      <c r="I107" s="551"/>
      <c r="J107" s="552"/>
      <c r="K107" s="552"/>
      <c r="L107" s="553"/>
      <c r="M107" s="483" t="b">
        <v>0</v>
      </c>
      <c r="N107" s="483"/>
      <c r="O107" s="483"/>
      <c r="P107" s="480"/>
      <c r="Q107" s="481"/>
      <c r="R107" s="481"/>
      <c r="S107" s="481"/>
      <c r="T107" s="481"/>
      <c r="U107" s="482"/>
      <c r="V107" s="571"/>
      <c r="W107" s="572"/>
      <c r="X107" s="572"/>
      <c r="Y107" s="572"/>
      <c r="Z107" s="572"/>
      <c r="AA107" s="572"/>
      <c r="AB107" s="573"/>
    </row>
    <row r="108" spans="1:28" ht="14.45" customHeight="1">
      <c r="A108" s="7"/>
      <c r="B108" s="466"/>
      <c r="C108" s="467"/>
      <c r="D108" s="467"/>
      <c r="E108" s="467"/>
      <c r="F108" s="467"/>
      <c r="G108" s="467"/>
      <c r="H108" s="468"/>
      <c r="I108" s="551"/>
      <c r="J108" s="552"/>
      <c r="K108" s="552"/>
      <c r="L108" s="553"/>
      <c r="M108" s="483" t="b">
        <v>0</v>
      </c>
      <c r="N108" s="483"/>
      <c r="O108" s="483"/>
      <c r="P108" s="480"/>
      <c r="Q108" s="481"/>
      <c r="R108" s="481"/>
      <c r="S108" s="481"/>
      <c r="T108" s="481"/>
      <c r="U108" s="482"/>
      <c r="V108" s="571"/>
      <c r="W108" s="572"/>
      <c r="X108" s="572"/>
      <c r="Y108" s="572"/>
      <c r="Z108" s="572"/>
      <c r="AA108" s="572"/>
      <c r="AB108" s="573"/>
    </row>
    <row r="109" spans="1:28" ht="14.45" customHeight="1">
      <c r="A109" s="7"/>
      <c r="B109" s="466"/>
      <c r="C109" s="467"/>
      <c r="D109" s="467"/>
      <c r="E109" s="467"/>
      <c r="F109" s="467"/>
      <c r="G109" s="467"/>
      <c r="H109" s="468"/>
      <c r="I109" s="551"/>
      <c r="J109" s="552"/>
      <c r="K109" s="552"/>
      <c r="L109" s="553"/>
      <c r="M109" s="483" t="b">
        <v>0</v>
      </c>
      <c r="N109" s="483"/>
      <c r="O109" s="483"/>
      <c r="P109" s="480"/>
      <c r="Q109" s="481"/>
      <c r="R109" s="481"/>
      <c r="S109" s="481"/>
      <c r="T109" s="481"/>
      <c r="U109" s="482"/>
      <c r="V109" s="571"/>
      <c r="W109" s="572"/>
      <c r="X109" s="572"/>
      <c r="Y109" s="572"/>
      <c r="Z109" s="572"/>
      <c r="AA109" s="572"/>
      <c r="AB109" s="573"/>
    </row>
    <row r="110" spans="1:28" ht="14.45" customHeight="1">
      <c r="A110" s="7"/>
      <c r="B110" s="466"/>
      <c r="C110" s="467"/>
      <c r="D110" s="467"/>
      <c r="E110" s="467"/>
      <c r="F110" s="467"/>
      <c r="G110" s="467"/>
      <c r="H110" s="468"/>
      <c r="I110" s="551"/>
      <c r="J110" s="552"/>
      <c r="K110" s="552"/>
      <c r="L110" s="553"/>
      <c r="M110" s="483" t="b">
        <v>0</v>
      </c>
      <c r="N110" s="483"/>
      <c r="O110" s="483"/>
      <c r="P110" s="480"/>
      <c r="Q110" s="481"/>
      <c r="R110" s="481"/>
      <c r="S110" s="481"/>
      <c r="T110" s="481"/>
      <c r="U110" s="482"/>
      <c r="V110" s="571"/>
      <c r="W110" s="572"/>
      <c r="X110" s="572"/>
      <c r="Y110" s="572"/>
      <c r="Z110" s="572"/>
      <c r="AA110" s="572"/>
      <c r="AB110" s="573"/>
    </row>
    <row r="111" spans="1:28" ht="14.45" customHeight="1">
      <c r="A111" s="7"/>
      <c r="B111" s="466"/>
      <c r="C111" s="467"/>
      <c r="D111" s="467"/>
      <c r="E111" s="467"/>
      <c r="F111" s="467"/>
      <c r="G111" s="467"/>
      <c r="H111" s="468"/>
      <c r="I111" s="551"/>
      <c r="J111" s="552"/>
      <c r="K111" s="552"/>
      <c r="L111" s="553"/>
      <c r="M111" s="483" t="b">
        <v>0</v>
      </c>
      <c r="N111" s="483"/>
      <c r="O111" s="483"/>
      <c r="P111" s="480"/>
      <c r="Q111" s="481"/>
      <c r="R111" s="481"/>
      <c r="S111" s="481"/>
      <c r="T111" s="481"/>
      <c r="U111" s="482"/>
      <c r="V111" s="571"/>
      <c r="W111" s="572"/>
      <c r="X111" s="572"/>
      <c r="Y111" s="572"/>
      <c r="Z111" s="572"/>
      <c r="AA111" s="572"/>
      <c r="AB111" s="573"/>
    </row>
    <row r="112" spans="1:28" ht="14.45" customHeight="1">
      <c r="A112" s="7"/>
      <c r="B112" s="466"/>
      <c r="C112" s="467"/>
      <c r="D112" s="467"/>
      <c r="E112" s="467"/>
      <c r="F112" s="467"/>
      <c r="G112" s="467"/>
      <c r="H112" s="468"/>
      <c r="I112" s="551"/>
      <c r="J112" s="552"/>
      <c r="K112" s="552"/>
      <c r="L112" s="553"/>
      <c r="M112" s="483" t="b">
        <v>0</v>
      </c>
      <c r="N112" s="483"/>
      <c r="O112" s="483"/>
      <c r="P112" s="480"/>
      <c r="Q112" s="481"/>
      <c r="R112" s="481"/>
      <c r="S112" s="481"/>
      <c r="T112" s="481"/>
      <c r="U112" s="482"/>
      <c r="V112" s="571"/>
      <c r="W112" s="572"/>
      <c r="X112" s="572"/>
      <c r="Y112" s="572"/>
      <c r="Z112" s="572"/>
      <c r="AA112" s="572"/>
      <c r="AB112" s="573"/>
    </row>
    <row r="113" spans="1:28" ht="14.45" customHeight="1">
      <c r="A113" s="7"/>
      <c r="B113" s="466"/>
      <c r="C113" s="467"/>
      <c r="D113" s="467"/>
      <c r="E113" s="467"/>
      <c r="F113" s="467"/>
      <c r="G113" s="467"/>
      <c r="H113" s="468"/>
      <c r="I113" s="551"/>
      <c r="J113" s="552"/>
      <c r="K113" s="552"/>
      <c r="L113" s="553"/>
      <c r="M113" s="483" t="b">
        <v>0</v>
      </c>
      <c r="N113" s="483"/>
      <c r="O113" s="483"/>
      <c r="P113" s="480"/>
      <c r="Q113" s="481"/>
      <c r="R113" s="481"/>
      <c r="S113" s="481"/>
      <c r="T113" s="481"/>
      <c r="U113" s="482"/>
      <c r="V113" s="571"/>
      <c r="W113" s="572"/>
      <c r="X113" s="572"/>
      <c r="Y113" s="572"/>
      <c r="Z113" s="572"/>
      <c r="AA113" s="572"/>
      <c r="AB113" s="573"/>
    </row>
    <row r="114" spans="1:28" ht="14.45" customHeight="1">
      <c r="A114" s="7"/>
      <c r="B114" s="466"/>
      <c r="C114" s="467"/>
      <c r="D114" s="467"/>
      <c r="E114" s="467"/>
      <c r="F114" s="467"/>
      <c r="G114" s="467"/>
      <c r="H114" s="468"/>
      <c r="I114" s="551"/>
      <c r="J114" s="552"/>
      <c r="K114" s="552"/>
      <c r="L114" s="553"/>
      <c r="M114" s="483" t="b">
        <v>0</v>
      </c>
      <c r="N114" s="483"/>
      <c r="O114" s="483"/>
      <c r="P114" s="480"/>
      <c r="Q114" s="481"/>
      <c r="R114" s="481"/>
      <c r="S114" s="481"/>
      <c r="T114" s="481"/>
      <c r="U114" s="482"/>
      <c r="V114" s="571"/>
      <c r="W114" s="572"/>
      <c r="X114" s="572"/>
      <c r="Y114" s="572"/>
      <c r="Z114" s="572"/>
      <c r="AA114" s="572"/>
      <c r="AB114" s="573"/>
    </row>
    <row r="115" spans="1:28" ht="14.45" customHeight="1">
      <c r="A115" s="7"/>
      <c r="B115" s="466"/>
      <c r="C115" s="467"/>
      <c r="D115" s="467"/>
      <c r="E115" s="467"/>
      <c r="F115" s="467"/>
      <c r="G115" s="467"/>
      <c r="H115" s="468"/>
      <c r="I115" s="551"/>
      <c r="J115" s="552"/>
      <c r="K115" s="552"/>
      <c r="L115" s="553"/>
      <c r="M115" s="483" t="b">
        <v>0</v>
      </c>
      <c r="N115" s="483"/>
      <c r="O115" s="483"/>
      <c r="P115" s="480"/>
      <c r="Q115" s="481"/>
      <c r="R115" s="481"/>
      <c r="S115" s="481"/>
      <c r="T115" s="481"/>
      <c r="U115" s="482"/>
      <c r="V115" s="571"/>
      <c r="W115" s="572"/>
      <c r="X115" s="572"/>
      <c r="Y115" s="572"/>
      <c r="Z115" s="572"/>
      <c r="AA115" s="572"/>
      <c r="AB115" s="573"/>
    </row>
    <row r="116" spans="1:28" ht="14.45" customHeight="1">
      <c r="A116" s="7"/>
      <c r="B116" s="466"/>
      <c r="C116" s="467"/>
      <c r="D116" s="467"/>
      <c r="E116" s="467"/>
      <c r="F116" s="467"/>
      <c r="G116" s="467"/>
      <c r="H116" s="468"/>
      <c r="I116" s="551"/>
      <c r="J116" s="552"/>
      <c r="K116" s="552"/>
      <c r="L116" s="553"/>
      <c r="M116" s="483" t="b">
        <v>0</v>
      </c>
      <c r="N116" s="483"/>
      <c r="O116" s="483"/>
      <c r="P116" s="480"/>
      <c r="Q116" s="481"/>
      <c r="R116" s="481"/>
      <c r="S116" s="481"/>
      <c r="T116" s="481"/>
      <c r="U116" s="482"/>
      <c r="V116" s="571"/>
      <c r="W116" s="572"/>
      <c r="X116" s="572"/>
      <c r="Y116" s="572"/>
      <c r="Z116" s="572"/>
      <c r="AA116" s="572"/>
      <c r="AB116" s="573"/>
    </row>
    <row r="117" spans="1:28" ht="14.45" customHeight="1">
      <c r="A117" s="7"/>
      <c r="B117" s="466"/>
      <c r="C117" s="467"/>
      <c r="D117" s="467"/>
      <c r="E117" s="467"/>
      <c r="F117" s="467"/>
      <c r="G117" s="467"/>
      <c r="H117" s="468"/>
      <c r="I117" s="551"/>
      <c r="J117" s="552"/>
      <c r="K117" s="552"/>
      <c r="L117" s="553"/>
      <c r="M117" s="483" t="b">
        <v>0</v>
      </c>
      <c r="N117" s="483"/>
      <c r="O117" s="483"/>
      <c r="P117" s="480"/>
      <c r="Q117" s="481"/>
      <c r="R117" s="481"/>
      <c r="S117" s="481"/>
      <c r="T117" s="481"/>
      <c r="U117" s="482"/>
      <c r="V117" s="571"/>
      <c r="W117" s="572"/>
      <c r="X117" s="572"/>
      <c r="Y117" s="572"/>
      <c r="Z117" s="572"/>
      <c r="AA117" s="572"/>
      <c r="AB117" s="573"/>
    </row>
    <row r="118" spans="1:28" ht="14.45" customHeight="1">
      <c r="A118" s="7"/>
      <c r="B118" s="466"/>
      <c r="C118" s="467"/>
      <c r="D118" s="467"/>
      <c r="E118" s="467"/>
      <c r="F118" s="467"/>
      <c r="G118" s="467"/>
      <c r="H118" s="468"/>
      <c r="I118" s="551"/>
      <c r="J118" s="552"/>
      <c r="K118" s="552"/>
      <c r="L118" s="553"/>
      <c r="M118" s="483" t="b">
        <v>0</v>
      </c>
      <c r="N118" s="483"/>
      <c r="O118" s="483"/>
      <c r="P118" s="480"/>
      <c r="Q118" s="481"/>
      <c r="R118" s="481"/>
      <c r="S118" s="481"/>
      <c r="T118" s="481"/>
      <c r="U118" s="482"/>
      <c r="V118" s="571"/>
      <c r="W118" s="572"/>
      <c r="X118" s="572"/>
      <c r="Y118" s="572"/>
      <c r="Z118" s="572"/>
      <c r="AA118" s="572"/>
      <c r="AB118" s="573"/>
    </row>
    <row r="119" spans="1:28" ht="14.45" customHeight="1">
      <c r="A119" s="7"/>
      <c r="B119" s="466"/>
      <c r="C119" s="467"/>
      <c r="D119" s="467"/>
      <c r="E119" s="467"/>
      <c r="F119" s="467"/>
      <c r="G119" s="467"/>
      <c r="H119" s="468"/>
      <c r="I119" s="551"/>
      <c r="J119" s="552"/>
      <c r="K119" s="552"/>
      <c r="L119" s="553"/>
      <c r="M119" s="483" t="b">
        <v>0</v>
      </c>
      <c r="N119" s="483"/>
      <c r="O119" s="483"/>
      <c r="P119" s="480"/>
      <c r="Q119" s="481"/>
      <c r="R119" s="481"/>
      <c r="S119" s="481"/>
      <c r="T119" s="481"/>
      <c r="U119" s="482"/>
      <c r="V119" s="571"/>
      <c r="W119" s="572"/>
      <c r="X119" s="572"/>
      <c r="Y119" s="572"/>
      <c r="Z119" s="572"/>
      <c r="AA119" s="572"/>
      <c r="AB119" s="573"/>
    </row>
    <row r="120" spans="1:28" ht="14.45" customHeight="1">
      <c r="A120" s="7"/>
      <c r="B120" s="466"/>
      <c r="C120" s="467"/>
      <c r="D120" s="467"/>
      <c r="E120" s="467"/>
      <c r="F120" s="467"/>
      <c r="G120" s="467"/>
      <c r="H120" s="468"/>
      <c r="I120" s="551"/>
      <c r="J120" s="552"/>
      <c r="K120" s="552"/>
      <c r="L120" s="553"/>
      <c r="M120" s="483" t="b">
        <v>0</v>
      </c>
      <c r="N120" s="483"/>
      <c r="O120" s="483"/>
      <c r="P120" s="480"/>
      <c r="Q120" s="481"/>
      <c r="R120" s="481"/>
      <c r="S120" s="481"/>
      <c r="T120" s="481"/>
      <c r="U120" s="482"/>
      <c r="V120" s="571"/>
      <c r="W120" s="572"/>
      <c r="X120" s="572"/>
      <c r="Y120" s="572"/>
      <c r="Z120" s="572"/>
      <c r="AA120" s="572"/>
      <c r="AB120" s="573"/>
    </row>
    <row r="121" spans="1:28" ht="14.45" customHeight="1">
      <c r="A121" s="7"/>
      <c r="B121" s="466"/>
      <c r="C121" s="467"/>
      <c r="D121" s="467"/>
      <c r="E121" s="467"/>
      <c r="F121" s="467"/>
      <c r="G121" s="467"/>
      <c r="H121" s="468"/>
      <c r="I121" s="551"/>
      <c r="J121" s="552"/>
      <c r="K121" s="552"/>
      <c r="L121" s="553"/>
      <c r="M121" s="483" t="b">
        <v>0</v>
      </c>
      <c r="N121" s="483"/>
      <c r="O121" s="483"/>
      <c r="P121" s="480"/>
      <c r="Q121" s="481"/>
      <c r="R121" s="481"/>
      <c r="S121" s="481"/>
      <c r="T121" s="481"/>
      <c r="U121" s="482"/>
      <c r="V121" s="571"/>
      <c r="W121" s="572"/>
      <c r="X121" s="572"/>
      <c r="Y121" s="572"/>
      <c r="Z121" s="572"/>
      <c r="AA121" s="572"/>
      <c r="AB121" s="573"/>
    </row>
    <row r="122" spans="1:28" ht="14.45" customHeight="1">
      <c r="A122" s="7"/>
      <c r="B122" s="466"/>
      <c r="C122" s="467"/>
      <c r="D122" s="467"/>
      <c r="E122" s="467"/>
      <c r="F122" s="467"/>
      <c r="G122" s="467"/>
      <c r="H122" s="468"/>
      <c r="I122" s="551"/>
      <c r="J122" s="552"/>
      <c r="K122" s="552"/>
      <c r="L122" s="553"/>
      <c r="M122" s="483" t="b">
        <v>0</v>
      </c>
      <c r="N122" s="483"/>
      <c r="O122" s="483"/>
      <c r="P122" s="597"/>
      <c r="Q122" s="598"/>
      <c r="R122" s="598"/>
      <c r="S122" s="598"/>
      <c r="T122" s="598"/>
      <c r="U122" s="599"/>
      <c r="V122" s="571"/>
      <c r="W122" s="572"/>
      <c r="X122" s="572"/>
      <c r="Y122" s="572"/>
      <c r="Z122" s="572"/>
      <c r="AA122" s="572"/>
      <c r="AB122" s="573"/>
    </row>
    <row r="123" spans="1:28" ht="14.45" customHeight="1">
      <c r="A123" s="7"/>
      <c r="B123" s="466"/>
      <c r="C123" s="467"/>
      <c r="D123" s="467"/>
      <c r="E123" s="467"/>
      <c r="F123" s="467"/>
      <c r="G123" s="467"/>
      <c r="H123" s="468"/>
      <c r="I123" s="551"/>
      <c r="J123" s="552"/>
      <c r="K123" s="552"/>
      <c r="L123" s="553"/>
      <c r="M123" s="483" t="b">
        <v>0</v>
      </c>
      <c r="N123" s="483"/>
      <c r="O123" s="483"/>
      <c r="P123" s="480"/>
      <c r="Q123" s="481"/>
      <c r="R123" s="481"/>
      <c r="S123" s="481"/>
      <c r="T123" s="481"/>
      <c r="U123" s="482"/>
      <c r="V123" s="571"/>
      <c r="W123" s="572"/>
      <c r="X123" s="572"/>
      <c r="Y123" s="572"/>
      <c r="Z123" s="572"/>
      <c r="AA123" s="572"/>
      <c r="AB123" s="573"/>
    </row>
    <row r="124" spans="1:28" ht="14.45" customHeight="1">
      <c r="A124" s="7"/>
      <c r="B124" s="466"/>
      <c r="C124" s="467"/>
      <c r="D124" s="467"/>
      <c r="E124" s="467"/>
      <c r="F124" s="467"/>
      <c r="G124" s="467"/>
      <c r="H124" s="468"/>
      <c r="I124" s="551"/>
      <c r="J124" s="552"/>
      <c r="K124" s="552"/>
      <c r="L124" s="553"/>
      <c r="M124" s="483" t="b">
        <v>0</v>
      </c>
      <c r="N124" s="483"/>
      <c r="O124" s="483"/>
      <c r="P124" s="480"/>
      <c r="Q124" s="481"/>
      <c r="R124" s="481"/>
      <c r="S124" s="481"/>
      <c r="T124" s="481"/>
      <c r="U124" s="482"/>
      <c r="V124" s="571"/>
      <c r="W124" s="572"/>
      <c r="X124" s="572"/>
      <c r="Y124" s="572"/>
      <c r="Z124" s="572"/>
      <c r="AA124" s="572"/>
      <c r="AB124" s="573"/>
    </row>
    <row r="125" spans="1:28" ht="14.45" customHeight="1">
      <c r="A125" s="7"/>
      <c r="B125" s="466"/>
      <c r="C125" s="467"/>
      <c r="D125" s="467"/>
      <c r="E125" s="467"/>
      <c r="F125" s="467"/>
      <c r="G125" s="467"/>
      <c r="H125" s="468"/>
      <c r="I125" s="551"/>
      <c r="J125" s="552"/>
      <c r="K125" s="552"/>
      <c r="L125" s="553"/>
      <c r="M125" s="483" t="b">
        <v>0</v>
      </c>
      <c r="N125" s="483"/>
      <c r="O125" s="483"/>
      <c r="P125" s="480"/>
      <c r="Q125" s="481"/>
      <c r="R125" s="481"/>
      <c r="S125" s="481"/>
      <c r="T125" s="481"/>
      <c r="U125" s="482"/>
      <c r="V125" s="571"/>
      <c r="W125" s="572"/>
      <c r="X125" s="572"/>
      <c r="Y125" s="572"/>
      <c r="Z125" s="572"/>
      <c r="AA125" s="572"/>
      <c r="AB125" s="573"/>
    </row>
    <row r="126" spans="1:28" ht="14.45" customHeight="1">
      <c r="A126" s="7"/>
      <c r="B126" s="466"/>
      <c r="C126" s="467"/>
      <c r="D126" s="467"/>
      <c r="E126" s="467"/>
      <c r="F126" s="467"/>
      <c r="G126" s="467"/>
      <c r="H126" s="468"/>
      <c r="I126" s="551"/>
      <c r="J126" s="552"/>
      <c r="K126" s="552"/>
      <c r="L126" s="553"/>
      <c r="M126" s="483" t="b">
        <v>0</v>
      </c>
      <c r="N126" s="483"/>
      <c r="O126" s="483"/>
      <c r="P126" s="480"/>
      <c r="Q126" s="481"/>
      <c r="R126" s="481"/>
      <c r="S126" s="481"/>
      <c r="T126" s="481"/>
      <c r="U126" s="482"/>
      <c r="V126" s="571"/>
      <c r="W126" s="572"/>
      <c r="X126" s="572"/>
      <c r="Y126" s="572"/>
      <c r="Z126" s="572"/>
      <c r="AA126" s="572"/>
      <c r="AB126" s="573"/>
    </row>
    <row r="127" spans="1:28" ht="14.45" customHeight="1">
      <c r="A127" s="7"/>
      <c r="B127" s="466"/>
      <c r="C127" s="467"/>
      <c r="D127" s="467"/>
      <c r="E127" s="467"/>
      <c r="F127" s="467"/>
      <c r="G127" s="467"/>
      <c r="H127" s="468"/>
      <c r="I127" s="551"/>
      <c r="J127" s="552"/>
      <c r="K127" s="552"/>
      <c r="L127" s="553"/>
      <c r="M127" s="483" t="b">
        <v>0</v>
      </c>
      <c r="N127" s="483"/>
      <c r="O127" s="483"/>
      <c r="P127" s="480"/>
      <c r="Q127" s="481"/>
      <c r="R127" s="481"/>
      <c r="S127" s="481"/>
      <c r="T127" s="481"/>
      <c r="U127" s="482"/>
      <c r="V127" s="571"/>
      <c r="W127" s="572"/>
      <c r="X127" s="572"/>
      <c r="Y127" s="572"/>
      <c r="Z127" s="572"/>
      <c r="AA127" s="572"/>
      <c r="AB127" s="573"/>
    </row>
    <row r="128" spans="1:28" ht="14.45" customHeight="1">
      <c r="A128" s="7"/>
      <c r="B128" s="466"/>
      <c r="C128" s="467"/>
      <c r="D128" s="467"/>
      <c r="E128" s="467"/>
      <c r="F128" s="467"/>
      <c r="G128" s="467"/>
      <c r="H128" s="468"/>
      <c r="I128" s="551"/>
      <c r="J128" s="552"/>
      <c r="K128" s="552"/>
      <c r="L128" s="553"/>
      <c r="M128" s="483" t="b">
        <v>0</v>
      </c>
      <c r="N128" s="483"/>
      <c r="O128" s="483"/>
      <c r="P128" s="480"/>
      <c r="Q128" s="481"/>
      <c r="R128" s="481"/>
      <c r="S128" s="481"/>
      <c r="T128" s="481"/>
      <c r="U128" s="482"/>
      <c r="V128" s="571"/>
      <c r="W128" s="572"/>
      <c r="X128" s="572"/>
      <c r="Y128" s="572"/>
      <c r="Z128" s="572"/>
      <c r="AA128" s="572"/>
      <c r="AB128" s="573"/>
    </row>
    <row r="129" spans="1:28" ht="14.45" customHeight="1">
      <c r="A129" s="7"/>
      <c r="B129" s="466"/>
      <c r="C129" s="467"/>
      <c r="D129" s="467"/>
      <c r="E129" s="467"/>
      <c r="F129" s="467"/>
      <c r="G129" s="467"/>
      <c r="H129" s="468"/>
      <c r="I129" s="551"/>
      <c r="J129" s="552"/>
      <c r="K129" s="552"/>
      <c r="L129" s="553"/>
      <c r="M129" s="483" t="b">
        <v>0</v>
      </c>
      <c r="N129" s="483"/>
      <c r="O129" s="483"/>
      <c r="P129" s="480"/>
      <c r="Q129" s="481"/>
      <c r="R129" s="481"/>
      <c r="S129" s="481"/>
      <c r="T129" s="481"/>
      <c r="U129" s="482"/>
      <c r="V129" s="571"/>
      <c r="W129" s="572"/>
      <c r="X129" s="572"/>
      <c r="Y129" s="572"/>
      <c r="Z129" s="572"/>
      <c r="AA129" s="572"/>
      <c r="AB129" s="573"/>
    </row>
    <row r="130" spans="1:28" ht="14.45" customHeight="1">
      <c r="A130" s="7"/>
      <c r="B130" s="466"/>
      <c r="C130" s="467"/>
      <c r="D130" s="467"/>
      <c r="E130" s="467"/>
      <c r="F130" s="467"/>
      <c r="G130" s="467"/>
      <c r="H130" s="468"/>
      <c r="I130" s="551"/>
      <c r="J130" s="552"/>
      <c r="K130" s="552"/>
      <c r="L130" s="553"/>
      <c r="M130" s="483" t="b">
        <v>0</v>
      </c>
      <c r="N130" s="483"/>
      <c r="O130" s="483"/>
      <c r="P130" s="480"/>
      <c r="Q130" s="481"/>
      <c r="R130" s="481"/>
      <c r="S130" s="481"/>
      <c r="T130" s="481"/>
      <c r="U130" s="482"/>
      <c r="V130" s="571"/>
      <c r="W130" s="572"/>
      <c r="X130" s="572"/>
      <c r="Y130" s="572"/>
      <c r="Z130" s="572"/>
      <c r="AA130" s="572"/>
      <c r="AB130" s="573"/>
    </row>
    <row r="131" spans="1:28" ht="14.45" customHeight="1">
      <c r="A131" s="7"/>
      <c r="B131" s="466"/>
      <c r="C131" s="467"/>
      <c r="D131" s="467"/>
      <c r="E131" s="467"/>
      <c r="F131" s="467"/>
      <c r="G131" s="467"/>
      <c r="H131" s="468"/>
      <c r="I131" s="551"/>
      <c r="J131" s="552"/>
      <c r="K131" s="552"/>
      <c r="L131" s="553"/>
      <c r="M131" s="483" t="b">
        <v>0</v>
      </c>
      <c r="N131" s="483"/>
      <c r="O131" s="483"/>
      <c r="P131" s="480"/>
      <c r="Q131" s="481"/>
      <c r="R131" s="481"/>
      <c r="S131" s="481"/>
      <c r="T131" s="481"/>
      <c r="U131" s="482"/>
      <c r="V131" s="571"/>
      <c r="W131" s="572"/>
      <c r="X131" s="572"/>
      <c r="Y131" s="572"/>
      <c r="Z131" s="572"/>
      <c r="AA131" s="572"/>
      <c r="AB131" s="573"/>
    </row>
    <row r="132" spans="1:28" ht="14.45" customHeight="1">
      <c r="A132" s="7"/>
      <c r="B132" s="466"/>
      <c r="C132" s="467"/>
      <c r="D132" s="467"/>
      <c r="E132" s="467"/>
      <c r="F132" s="467"/>
      <c r="G132" s="467"/>
      <c r="H132" s="468"/>
      <c r="I132" s="551"/>
      <c r="J132" s="552"/>
      <c r="K132" s="552"/>
      <c r="L132" s="553"/>
      <c r="M132" s="483" t="b">
        <v>0</v>
      </c>
      <c r="N132" s="483"/>
      <c r="O132" s="483"/>
      <c r="P132" s="480"/>
      <c r="Q132" s="481"/>
      <c r="R132" s="481"/>
      <c r="S132" s="481"/>
      <c r="T132" s="481"/>
      <c r="U132" s="482"/>
      <c r="V132" s="571"/>
      <c r="W132" s="572"/>
      <c r="X132" s="572"/>
      <c r="Y132" s="572"/>
      <c r="Z132" s="572"/>
      <c r="AA132" s="572"/>
      <c r="AB132" s="573"/>
    </row>
    <row r="133" spans="1:28" ht="14.45" customHeight="1">
      <c r="A133" s="7"/>
      <c r="B133" s="466"/>
      <c r="C133" s="467"/>
      <c r="D133" s="467"/>
      <c r="E133" s="467"/>
      <c r="F133" s="467"/>
      <c r="G133" s="467"/>
      <c r="H133" s="468"/>
      <c r="I133" s="551"/>
      <c r="J133" s="552"/>
      <c r="K133" s="552"/>
      <c r="L133" s="553"/>
      <c r="M133" s="483" t="b">
        <v>0</v>
      </c>
      <c r="N133" s="483"/>
      <c r="O133" s="483"/>
      <c r="P133" s="480"/>
      <c r="Q133" s="481"/>
      <c r="R133" s="481"/>
      <c r="S133" s="481"/>
      <c r="T133" s="481"/>
      <c r="U133" s="482"/>
      <c r="V133" s="571"/>
      <c r="W133" s="572"/>
      <c r="X133" s="572"/>
      <c r="Y133" s="572"/>
      <c r="Z133" s="572"/>
      <c r="AA133" s="572"/>
      <c r="AB133" s="573"/>
    </row>
    <row r="134" spans="1:28" ht="14.45" customHeight="1">
      <c r="A134" s="7"/>
      <c r="B134" s="466"/>
      <c r="C134" s="467"/>
      <c r="D134" s="467"/>
      <c r="E134" s="467"/>
      <c r="F134" s="467"/>
      <c r="G134" s="467"/>
      <c r="H134" s="468"/>
      <c r="I134" s="551"/>
      <c r="J134" s="552"/>
      <c r="K134" s="552"/>
      <c r="L134" s="553"/>
      <c r="M134" s="483" t="b">
        <v>0</v>
      </c>
      <c r="N134" s="483"/>
      <c r="O134" s="483"/>
      <c r="P134" s="480"/>
      <c r="Q134" s="481"/>
      <c r="R134" s="481"/>
      <c r="S134" s="481"/>
      <c r="T134" s="481"/>
      <c r="U134" s="482"/>
      <c r="V134" s="571"/>
      <c r="W134" s="572"/>
      <c r="X134" s="572"/>
      <c r="Y134" s="572"/>
      <c r="Z134" s="572"/>
      <c r="AA134" s="572"/>
      <c r="AB134" s="573"/>
    </row>
    <row r="135" spans="1:28" ht="14.45" customHeight="1">
      <c r="A135" s="7"/>
      <c r="B135" s="466"/>
      <c r="C135" s="467"/>
      <c r="D135" s="467"/>
      <c r="E135" s="467"/>
      <c r="F135" s="467"/>
      <c r="G135" s="467"/>
      <c r="H135" s="468"/>
      <c r="I135" s="551"/>
      <c r="J135" s="552"/>
      <c r="K135" s="552"/>
      <c r="L135" s="553"/>
      <c r="M135" s="483" t="b">
        <v>0</v>
      </c>
      <c r="N135" s="483"/>
      <c r="O135" s="483"/>
      <c r="P135" s="480"/>
      <c r="Q135" s="481"/>
      <c r="R135" s="481"/>
      <c r="S135" s="481"/>
      <c r="T135" s="481"/>
      <c r="U135" s="482"/>
      <c r="V135" s="571"/>
      <c r="W135" s="572"/>
      <c r="X135" s="572"/>
      <c r="Y135" s="572"/>
      <c r="Z135" s="572"/>
      <c r="AA135" s="572"/>
      <c r="AB135" s="573"/>
    </row>
    <row r="136" spans="1:28" ht="14.45" customHeight="1">
      <c r="A136" s="7"/>
      <c r="B136" s="466"/>
      <c r="C136" s="467"/>
      <c r="D136" s="467"/>
      <c r="E136" s="467"/>
      <c r="F136" s="467"/>
      <c r="G136" s="467"/>
      <c r="H136" s="468"/>
      <c r="I136" s="551"/>
      <c r="J136" s="552"/>
      <c r="K136" s="552"/>
      <c r="L136" s="553"/>
      <c r="M136" s="483" t="b">
        <v>0</v>
      </c>
      <c r="N136" s="483"/>
      <c r="O136" s="483"/>
      <c r="P136" s="480"/>
      <c r="Q136" s="481"/>
      <c r="R136" s="481"/>
      <c r="S136" s="481"/>
      <c r="T136" s="481"/>
      <c r="U136" s="482"/>
      <c r="V136" s="571"/>
      <c r="W136" s="572"/>
      <c r="X136" s="572"/>
      <c r="Y136" s="572"/>
      <c r="Z136" s="572"/>
      <c r="AA136" s="572"/>
      <c r="AB136" s="573"/>
    </row>
    <row r="137" spans="1:28" ht="14.45" customHeight="1">
      <c r="A137" s="7"/>
      <c r="B137" s="466"/>
      <c r="C137" s="467"/>
      <c r="D137" s="467"/>
      <c r="E137" s="467"/>
      <c r="F137" s="467"/>
      <c r="G137" s="467"/>
      <c r="H137" s="468"/>
      <c r="I137" s="551"/>
      <c r="J137" s="552"/>
      <c r="K137" s="552"/>
      <c r="L137" s="553"/>
      <c r="M137" s="483" t="b">
        <v>0</v>
      </c>
      <c r="N137" s="483"/>
      <c r="O137" s="483"/>
      <c r="P137" s="480"/>
      <c r="Q137" s="481"/>
      <c r="R137" s="481"/>
      <c r="S137" s="481"/>
      <c r="T137" s="481"/>
      <c r="U137" s="482"/>
      <c r="V137" s="571"/>
      <c r="W137" s="572"/>
      <c r="X137" s="572"/>
      <c r="Y137" s="572"/>
      <c r="Z137" s="572"/>
      <c r="AA137" s="572"/>
      <c r="AB137" s="573"/>
    </row>
    <row r="138" spans="1:28" ht="14.45" customHeight="1">
      <c r="A138" s="7"/>
      <c r="B138" s="466"/>
      <c r="C138" s="467"/>
      <c r="D138" s="467"/>
      <c r="E138" s="467"/>
      <c r="F138" s="467"/>
      <c r="G138" s="467"/>
      <c r="H138" s="468"/>
      <c r="I138" s="551"/>
      <c r="J138" s="552"/>
      <c r="K138" s="552"/>
      <c r="L138" s="553"/>
      <c r="M138" s="483" t="b">
        <v>0</v>
      </c>
      <c r="N138" s="483"/>
      <c r="O138" s="483"/>
      <c r="P138" s="480"/>
      <c r="Q138" s="481"/>
      <c r="R138" s="481"/>
      <c r="S138" s="481"/>
      <c r="T138" s="481"/>
      <c r="U138" s="482"/>
      <c r="V138" s="571"/>
      <c r="W138" s="572"/>
      <c r="X138" s="572"/>
      <c r="Y138" s="572"/>
      <c r="Z138" s="572"/>
      <c r="AA138" s="572"/>
      <c r="AB138" s="573"/>
    </row>
    <row r="139" spans="1:28" ht="14.45" customHeight="1">
      <c r="A139" s="7"/>
      <c r="B139" s="466"/>
      <c r="C139" s="467"/>
      <c r="D139" s="467"/>
      <c r="E139" s="467"/>
      <c r="F139" s="467"/>
      <c r="G139" s="467"/>
      <c r="H139" s="468"/>
      <c r="I139" s="551"/>
      <c r="J139" s="552"/>
      <c r="K139" s="552"/>
      <c r="L139" s="553"/>
      <c r="M139" s="483" t="b">
        <v>0</v>
      </c>
      <c r="N139" s="483"/>
      <c r="O139" s="483"/>
      <c r="P139" s="480"/>
      <c r="Q139" s="481"/>
      <c r="R139" s="481"/>
      <c r="S139" s="481"/>
      <c r="T139" s="481"/>
      <c r="U139" s="482"/>
      <c r="V139" s="571"/>
      <c r="W139" s="572"/>
      <c r="X139" s="572"/>
      <c r="Y139" s="572"/>
      <c r="Z139" s="572"/>
      <c r="AA139" s="572"/>
      <c r="AB139" s="573"/>
    </row>
    <row r="140" spans="1:28" ht="14.45" customHeight="1">
      <c r="A140" s="7"/>
      <c r="B140" s="466"/>
      <c r="C140" s="467"/>
      <c r="D140" s="467"/>
      <c r="E140" s="467"/>
      <c r="F140" s="467"/>
      <c r="G140" s="467"/>
      <c r="H140" s="468"/>
      <c r="I140" s="551"/>
      <c r="J140" s="552"/>
      <c r="K140" s="552"/>
      <c r="L140" s="553"/>
      <c r="M140" s="483" t="b">
        <v>0</v>
      </c>
      <c r="N140" s="483"/>
      <c r="O140" s="483"/>
      <c r="P140" s="480"/>
      <c r="Q140" s="481"/>
      <c r="R140" s="481"/>
      <c r="S140" s="481"/>
      <c r="T140" s="481"/>
      <c r="U140" s="482"/>
      <c r="V140" s="571"/>
      <c r="W140" s="572"/>
      <c r="X140" s="572"/>
      <c r="Y140" s="572"/>
      <c r="Z140" s="572"/>
      <c r="AA140" s="572"/>
      <c r="AB140" s="573"/>
    </row>
    <row r="141" spans="1:28" ht="14.45" customHeight="1">
      <c r="A141" s="7"/>
      <c r="B141" s="466"/>
      <c r="C141" s="467"/>
      <c r="D141" s="467"/>
      <c r="E141" s="467"/>
      <c r="F141" s="467"/>
      <c r="G141" s="467"/>
      <c r="H141" s="468"/>
      <c r="I141" s="551"/>
      <c r="J141" s="552"/>
      <c r="K141" s="552"/>
      <c r="L141" s="553"/>
      <c r="M141" s="483" t="b">
        <v>0</v>
      </c>
      <c r="N141" s="483"/>
      <c r="O141" s="483"/>
      <c r="P141" s="480"/>
      <c r="Q141" s="481"/>
      <c r="R141" s="481"/>
      <c r="S141" s="481"/>
      <c r="T141" s="481"/>
      <c r="U141" s="482"/>
      <c r="V141" s="571"/>
      <c r="W141" s="572"/>
      <c r="X141" s="572"/>
      <c r="Y141" s="572"/>
      <c r="Z141" s="572"/>
      <c r="AA141" s="572"/>
      <c r="AB141" s="573"/>
    </row>
    <row r="142" spans="1:28" ht="14.45" customHeight="1">
      <c r="A142" s="7"/>
      <c r="B142" s="466"/>
      <c r="C142" s="467"/>
      <c r="D142" s="467"/>
      <c r="E142" s="467"/>
      <c r="F142" s="467"/>
      <c r="G142" s="467"/>
      <c r="H142" s="468"/>
      <c r="I142" s="551"/>
      <c r="J142" s="552"/>
      <c r="K142" s="552"/>
      <c r="L142" s="553"/>
      <c r="M142" s="483" t="b">
        <v>0</v>
      </c>
      <c r="N142" s="483"/>
      <c r="O142" s="483"/>
      <c r="P142" s="480"/>
      <c r="Q142" s="481"/>
      <c r="R142" s="481"/>
      <c r="S142" s="481"/>
      <c r="T142" s="481"/>
      <c r="U142" s="482"/>
      <c r="V142" s="571"/>
      <c r="W142" s="572"/>
      <c r="X142" s="572"/>
      <c r="Y142" s="572"/>
      <c r="Z142" s="572"/>
      <c r="AA142" s="572"/>
      <c r="AB142" s="573"/>
    </row>
    <row r="143" spans="1:28" ht="14.45" customHeight="1">
      <c r="A143" s="7"/>
      <c r="B143" s="466"/>
      <c r="C143" s="467"/>
      <c r="D143" s="467"/>
      <c r="E143" s="467"/>
      <c r="F143" s="467"/>
      <c r="G143" s="467"/>
      <c r="H143" s="468"/>
      <c r="I143" s="551"/>
      <c r="J143" s="552"/>
      <c r="K143" s="552"/>
      <c r="L143" s="553"/>
      <c r="M143" s="483" t="b">
        <v>0</v>
      </c>
      <c r="N143" s="483"/>
      <c r="O143" s="483"/>
      <c r="P143" s="480"/>
      <c r="Q143" s="481"/>
      <c r="R143" s="481"/>
      <c r="S143" s="481"/>
      <c r="T143" s="481"/>
      <c r="U143" s="482"/>
      <c r="V143" s="571"/>
      <c r="W143" s="572"/>
      <c r="X143" s="572"/>
      <c r="Y143" s="572"/>
      <c r="Z143" s="572"/>
      <c r="AA143" s="572"/>
      <c r="AB143" s="573"/>
    </row>
    <row r="144" spans="1:28" ht="14.45" customHeight="1">
      <c r="A144" s="7"/>
      <c r="B144" s="466"/>
      <c r="C144" s="467"/>
      <c r="D144" s="467"/>
      <c r="E144" s="467"/>
      <c r="F144" s="467"/>
      <c r="G144" s="467"/>
      <c r="H144" s="468"/>
      <c r="I144" s="551"/>
      <c r="J144" s="552"/>
      <c r="K144" s="552"/>
      <c r="L144" s="553"/>
      <c r="M144" s="483" t="b">
        <v>0</v>
      </c>
      <c r="N144" s="483"/>
      <c r="O144" s="483"/>
      <c r="P144" s="480"/>
      <c r="Q144" s="481"/>
      <c r="R144" s="481"/>
      <c r="S144" s="481"/>
      <c r="T144" s="481"/>
      <c r="U144" s="482"/>
      <c r="V144" s="571"/>
      <c r="W144" s="572"/>
      <c r="X144" s="572"/>
      <c r="Y144" s="572"/>
      <c r="Z144" s="572"/>
      <c r="AA144" s="572"/>
      <c r="AB144" s="573"/>
    </row>
    <row r="145" spans="1:28" ht="14.45" customHeight="1">
      <c r="A145" s="7"/>
      <c r="B145" s="466"/>
      <c r="C145" s="467"/>
      <c r="D145" s="467"/>
      <c r="E145" s="467"/>
      <c r="F145" s="467"/>
      <c r="G145" s="467"/>
      <c r="H145" s="468"/>
      <c r="I145" s="551"/>
      <c r="J145" s="552"/>
      <c r="K145" s="552"/>
      <c r="L145" s="553"/>
      <c r="M145" s="483" t="b">
        <v>0</v>
      </c>
      <c r="N145" s="483"/>
      <c r="O145" s="483"/>
      <c r="P145" s="480"/>
      <c r="Q145" s="481"/>
      <c r="R145" s="481"/>
      <c r="S145" s="481"/>
      <c r="T145" s="481"/>
      <c r="U145" s="482"/>
      <c r="V145" s="571"/>
      <c r="W145" s="572"/>
      <c r="X145" s="572"/>
      <c r="Y145" s="572"/>
      <c r="Z145" s="572"/>
      <c r="AA145" s="572"/>
      <c r="AB145" s="573"/>
    </row>
    <row r="146" spans="1:28" ht="14.45" customHeight="1">
      <c r="A146" s="7"/>
      <c r="B146" s="466"/>
      <c r="C146" s="467"/>
      <c r="D146" s="467"/>
      <c r="E146" s="467"/>
      <c r="F146" s="467"/>
      <c r="G146" s="467"/>
      <c r="H146" s="468"/>
      <c r="I146" s="551"/>
      <c r="J146" s="552"/>
      <c r="K146" s="552"/>
      <c r="L146" s="553"/>
      <c r="M146" s="483" t="b">
        <v>0</v>
      </c>
      <c r="N146" s="483"/>
      <c r="O146" s="483"/>
      <c r="P146" s="480"/>
      <c r="Q146" s="481"/>
      <c r="R146" s="481"/>
      <c r="S146" s="481"/>
      <c r="T146" s="481"/>
      <c r="U146" s="482"/>
      <c r="V146" s="571"/>
      <c r="W146" s="572"/>
      <c r="X146" s="572"/>
      <c r="Y146" s="572"/>
      <c r="Z146" s="572"/>
      <c r="AA146" s="572"/>
      <c r="AB146" s="573"/>
    </row>
    <row r="147" spans="1:28" ht="14.45" customHeight="1">
      <c r="A147" s="7"/>
      <c r="B147" s="466"/>
      <c r="C147" s="467"/>
      <c r="D147" s="467"/>
      <c r="E147" s="467"/>
      <c r="F147" s="467"/>
      <c r="G147" s="467"/>
      <c r="H147" s="468"/>
      <c r="I147" s="551"/>
      <c r="J147" s="552"/>
      <c r="K147" s="552"/>
      <c r="L147" s="553"/>
      <c r="M147" s="483" t="b">
        <v>0</v>
      </c>
      <c r="N147" s="483"/>
      <c r="O147" s="483"/>
      <c r="P147" s="480"/>
      <c r="Q147" s="481"/>
      <c r="R147" s="481"/>
      <c r="S147" s="481"/>
      <c r="T147" s="481"/>
      <c r="U147" s="482"/>
      <c r="V147" s="571"/>
      <c r="W147" s="572"/>
      <c r="X147" s="572"/>
      <c r="Y147" s="572"/>
      <c r="Z147" s="572"/>
      <c r="AA147" s="572"/>
      <c r="AB147" s="573"/>
    </row>
    <row r="148" spans="1:28" ht="14.45" customHeight="1">
      <c r="A148" s="7"/>
      <c r="B148" s="466"/>
      <c r="C148" s="467"/>
      <c r="D148" s="467"/>
      <c r="E148" s="467"/>
      <c r="F148" s="467"/>
      <c r="G148" s="467"/>
      <c r="H148" s="468"/>
      <c r="I148" s="551"/>
      <c r="J148" s="552"/>
      <c r="K148" s="552"/>
      <c r="L148" s="553"/>
      <c r="M148" s="483" t="b">
        <v>0</v>
      </c>
      <c r="N148" s="483"/>
      <c r="O148" s="483"/>
      <c r="P148" s="480"/>
      <c r="Q148" s="481"/>
      <c r="R148" s="481"/>
      <c r="S148" s="481"/>
      <c r="T148" s="481"/>
      <c r="U148" s="482"/>
      <c r="V148" s="571"/>
      <c r="W148" s="572"/>
      <c r="X148" s="572"/>
      <c r="Y148" s="572"/>
      <c r="Z148" s="572"/>
      <c r="AA148" s="572"/>
      <c r="AB148" s="573"/>
    </row>
    <row r="149" spans="1:28" ht="14.45" customHeight="1">
      <c r="A149" s="7"/>
      <c r="B149" s="466"/>
      <c r="C149" s="467"/>
      <c r="D149" s="467"/>
      <c r="E149" s="467"/>
      <c r="F149" s="467"/>
      <c r="G149" s="467"/>
      <c r="H149" s="468"/>
      <c r="I149" s="551"/>
      <c r="J149" s="552"/>
      <c r="K149" s="552"/>
      <c r="L149" s="553"/>
      <c r="M149" s="483" t="b">
        <v>0</v>
      </c>
      <c r="N149" s="483"/>
      <c r="O149" s="483"/>
      <c r="P149" s="480"/>
      <c r="Q149" s="481"/>
      <c r="R149" s="481"/>
      <c r="S149" s="481"/>
      <c r="T149" s="481"/>
      <c r="U149" s="482"/>
      <c r="V149" s="571"/>
      <c r="W149" s="572"/>
      <c r="X149" s="572"/>
      <c r="Y149" s="572"/>
      <c r="Z149" s="572"/>
      <c r="AA149" s="572"/>
      <c r="AB149" s="573"/>
    </row>
    <row r="150" spans="1:28" ht="14.45" customHeight="1">
      <c r="A150" s="7"/>
      <c r="B150" s="466"/>
      <c r="C150" s="467"/>
      <c r="D150" s="467"/>
      <c r="E150" s="467"/>
      <c r="F150" s="467"/>
      <c r="G150" s="467"/>
      <c r="H150" s="468"/>
      <c r="I150" s="551"/>
      <c r="J150" s="552"/>
      <c r="K150" s="552"/>
      <c r="L150" s="553"/>
      <c r="M150" s="483" t="b">
        <v>0</v>
      </c>
      <c r="N150" s="483"/>
      <c r="O150" s="483"/>
      <c r="P150" s="480"/>
      <c r="Q150" s="481"/>
      <c r="R150" s="481"/>
      <c r="S150" s="481"/>
      <c r="T150" s="481"/>
      <c r="U150" s="482"/>
      <c r="V150" s="571"/>
      <c r="W150" s="572"/>
      <c r="X150" s="572"/>
      <c r="Y150" s="572"/>
      <c r="Z150" s="572"/>
      <c r="AA150" s="572"/>
      <c r="AB150" s="573"/>
    </row>
    <row r="151" spans="1:28" ht="14.45" customHeight="1">
      <c r="A151" s="7"/>
      <c r="B151" s="466"/>
      <c r="C151" s="467"/>
      <c r="D151" s="467"/>
      <c r="E151" s="467"/>
      <c r="F151" s="467"/>
      <c r="G151" s="467"/>
      <c r="H151" s="468"/>
      <c r="I151" s="551"/>
      <c r="J151" s="552"/>
      <c r="K151" s="552"/>
      <c r="L151" s="553"/>
      <c r="M151" s="483" t="b">
        <v>0</v>
      </c>
      <c r="N151" s="483"/>
      <c r="O151" s="483"/>
      <c r="P151" s="480"/>
      <c r="Q151" s="481"/>
      <c r="R151" s="481"/>
      <c r="S151" s="481"/>
      <c r="T151" s="481"/>
      <c r="U151" s="482"/>
      <c r="V151" s="571"/>
      <c r="W151" s="572"/>
      <c r="X151" s="572"/>
      <c r="Y151" s="572"/>
      <c r="Z151" s="572"/>
      <c r="AA151" s="572"/>
      <c r="AB151" s="573"/>
    </row>
    <row r="152" spans="1:28" ht="14.45" customHeight="1">
      <c r="A152" s="7"/>
      <c r="B152" s="466"/>
      <c r="C152" s="467"/>
      <c r="D152" s="467"/>
      <c r="E152" s="467"/>
      <c r="F152" s="467"/>
      <c r="G152" s="467"/>
      <c r="H152" s="468"/>
      <c r="I152" s="551"/>
      <c r="J152" s="552"/>
      <c r="K152" s="552"/>
      <c r="L152" s="553"/>
      <c r="M152" s="483" t="b">
        <v>0</v>
      </c>
      <c r="N152" s="483"/>
      <c r="O152" s="483"/>
      <c r="P152" s="480"/>
      <c r="Q152" s="481"/>
      <c r="R152" s="481"/>
      <c r="S152" s="481"/>
      <c r="T152" s="481"/>
      <c r="U152" s="482"/>
      <c r="V152" s="571"/>
      <c r="W152" s="572"/>
      <c r="X152" s="572"/>
      <c r="Y152" s="572"/>
      <c r="Z152" s="572"/>
      <c r="AA152" s="572"/>
      <c r="AB152" s="573"/>
    </row>
    <row r="153" spans="1:28" ht="14.45" customHeight="1">
      <c r="A153" s="7"/>
      <c r="B153" s="466"/>
      <c r="C153" s="467"/>
      <c r="D153" s="467"/>
      <c r="E153" s="467"/>
      <c r="F153" s="467"/>
      <c r="G153" s="467"/>
      <c r="H153" s="468"/>
      <c r="I153" s="551"/>
      <c r="J153" s="552"/>
      <c r="K153" s="552"/>
      <c r="L153" s="553"/>
      <c r="M153" s="483" t="b">
        <v>0</v>
      </c>
      <c r="N153" s="483"/>
      <c r="O153" s="483"/>
      <c r="P153" s="480"/>
      <c r="Q153" s="481"/>
      <c r="R153" s="481"/>
      <c r="S153" s="481"/>
      <c r="T153" s="481"/>
      <c r="U153" s="482"/>
      <c r="V153" s="571"/>
      <c r="W153" s="572"/>
      <c r="X153" s="572"/>
      <c r="Y153" s="572"/>
      <c r="Z153" s="572"/>
      <c r="AA153" s="572"/>
      <c r="AB153" s="573"/>
    </row>
    <row r="154" spans="1:28" ht="14.45" customHeight="1">
      <c r="A154" s="7"/>
      <c r="B154" s="466"/>
      <c r="C154" s="467"/>
      <c r="D154" s="467"/>
      <c r="E154" s="467"/>
      <c r="F154" s="467"/>
      <c r="G154" s="467"/>
      <c r="H154" s="468"/>
      <c r="I154" s="551"/>
      <c r="J154" s="552"/>
      <c r="K154" s="552"/>
      <c r="L154" s="553"/>
      <c r="M154" s="483" t="b">
        <v>0</v>
      </c>
      <c r="N154" s="483"/>
      <c r="O154" s="483"/>
      <c r="P154" s="480"/>
      <c r="Q154" s="481"/>
      <c r="R154" s="481"/>
      <c r="S154" s="481"/>
      <c r="T154" s="481"/>
      <c r="U154" s="482"/>
      <c r="V154" s="571"/>
      <c r="W154" s="572"/>
      <c r="X154" s="572"/>
      <c r="Y154" s="572"/>
      <c r="Z154" s="572"/>
      <c r="AA154" s="572"/>
      <c r="AB154" s="573"/>
    </row>
    <row r="155" spans="1:28" ht="14.45" customHeight="1">
      <c r="A155" s="7"/>
      <c r="B155" s="466"/>
      <c r="C155" s="467"/>
      <c r="D155" s="467"/>
      <c r="E155" s="467"/>
      <c r="F155" s="467"/>
      <c r="G155" s="467"/>
      <c r="H155" s="468"/>
      <c r="I155" s="551"/>
      <c r="J155" s="552"/>
      <c r="K155" s="552"/>
      <c r="L155" s="553"/>
      <c r="M155" s="483" t="b">
        <v>0</v>
      </c>
      <c r="N155" s="483"/>
      <c r="O155" s="483"/>
      <c r="P155" s="480"/>
      <c r="Q155" s="481"/>
      <c r="R155" s="481"/>
      <c r="S155" s="481"/>
      <c r="T155" s="481"/>
      <c r="U155" s="482"/>
      <c r="V155" s="571"/>
      <c r="W155" s="572"/>
      <c r="X155" s="572"/>
      <c r="Y155" s="572"/>
      <c r="Z155" s="572"/>
      <c r="AA155" s="572"/>
      <c r="AB155" s="573"/>
    </row>
    <row r="156" spans="1:28" ht="14.45" customHeight="1">
      <c r="A156" s="7"/>
      <c r="B156" s="466"/>
      <c r="C156" s="467"/>
      <c r="D156" s="467"/>
      <c r="E156" s="467"/>
      <c r="F156" s="467"/>
      <c r="G156" s="467"/>
      <c r="H156" s="468"/>
      <c r="I156" s="551"/>
      <c r="J156" s="552"/>
      <c r="K156" s="552"/>
      <c r="L156" s="553"/>
      <c r="M156" s="483" t="b">
        <v>0</v>
      </c>
      <c r="N156" s="483"/>
      <c r="O156" s="483"/>
      <c r="P156" s="480"/>
      <c r="Q156" s="481"/>
      <c r="R156" s="481"/>
      <c r="S156" s="481"/>
      <c r="T156" s="481"/>
      <c r="U156" s="482"/>
      <c r="V156" s="571"/>
      <c r="W156" s="572"/>
      <c r="X156" s="572"/>
      <c r="Y156" s="572"/>
      <c r="Z156" s="572"/>
      <c r="AA156" s="572"/>
      <c r="AB156" s="573"/>
    </row>
    <row r="157" spans="1:28" ht="14.45" customHeight="1">
      <c r="A157" s="7"/>
      <c r="B157" s="466"/>
      <c r="C157" s="467"/>
      <c r="D157" s="467"/>
      <c r="E157" s="467"/>
      <c r="F157" s="467"/>
      <c r="G157" s="467"/>
      <c r="H157" s="468"/>
      <c r="I157" s="551"/>
      <c r="J157" s="552"/>
      <c r="K157" s="552"/>
      <c r="L157" s="553"/>
      <c r="M157" s="483" t="b">
        <v>0</v>
      </c>
      <c r="N157" s="483"/>
      <c r="O157" s="483"/>
      <c r="P157" s="480"/>
      <c r="Q157" s="481"/>
      <c r="R157" s="481"/>
      <c r="S157" s="481"/>
      <c r="T157" s="481"/>
      <c r="U157" s="482"/>
      <c r="V157" s="571"/>
      <c r="W157" s="572"/>
      <c r="X157" s="572"/>
      <c r="Y157" s="572"/>
      <c r="Z157" s="572"/>
      <c r="AA157" s="572"/>
      <c r="AB157" s="573"/>
    </row>
    <row r="158" spans="1:28" ht="14.45" customHeight="1">
      <c r="A158" s="7"/>
      <c r="B158" s="466"/>
      <c r="C158" s="467"/>
      <c r="D158" s="467"/>
      <c r="E158" s="467"/>
      <c r="F158" s="467"/>
      <c r="G158" s="467"/>
      <c r="H158" s="468"/>
      <c r="I158" s="551"/>
      <c r="J158" s="552"/>
      <c r="K158" s="552"/>
      <c r="L158" s="553"/>
      <c r="M158" s="483" t="b">
        <v>0</v>
      </c>
      <c r="N158" s="483"/>
      <c r="O158" s="483"/>
      <c r="P158" s="480"/>
      <c r="Q158" s="481"/>
      <c r="R158" s="481"/>
      <c r="S158" s="481"/>
      <c r="T158" s="481"/>
      <c r="U158" s="482"/>
      <c r="V158" s="571"/>
      <c r="W158" s="572"/>
      <c r="X158" s="572"/>
      <c r="Y158" s="572"/>
      <c r="Z158" s="572"/>
      <c r="AA158" s="572"/>
      <c r="AB158" s="573"/>
    </row>
    <row r="159" spans="1:28" ht="14.45" customHeight="1">
      <c r="A159" s="7"/>
      <c r="B159" s="466"/>
      <c r="C159" s="467"/>
      <c r="D159" s="467"/>
      <c r="E159" s="467"/>
      <c r="F159" s="467"/>
      <c r="G159" s="467"/>
      <c r="H159" s="468"/>
      <c r="I159" s="551"/>
      <c r="J159" s="552"/>
      <c r="K159" s="552"/>
      <c r="L159" s="553"/>
      <c r="M159" s="483" t="b">
        <v>0</v>
      </c>
      <c r="N159" s="483"/>
      <c r="O159" s="483"/>
      <c r="P159" s="480"/>
      <c r="Q159" s="481"/>
      <c r="R159" s="481"/>
      <c r="S159" s="481"/>
      <c r="T159" s="481"/>
      <c r="U159" s="482"/>
      <c r="V159" s="571"/>
      <c r="W159" s="572"/>
      <c r="X159" s="572"/>
      <c r="Y159" s="572"/>
      <c r="Z159" s="572"/>
      <c r="AA159" s="572"/>
      <c r="AB159" s="573"/>
    </row>
    <row r="160" spans="1:28" ht="14.45" customHeight="1">
      <c r="A160" s="7"/>
      <c r="B160" s="466"/>
      <c r="C160" s="467"/>
      <c r="D160" s="467"/>
      <c r="E160" s="467"/>
      <c r="F160" s="467"/>
      <c r="G160" s="467"/>
      <c r="H160" s="468"/>
      <c r="I160" s="551"/>
      <c r="J160" s="552"/>
      <c r="K160" s="552"/>
      <c r="L160" s="553"/>
      <c r="M160" s="483" t="b">
        <v>0</v>
      </c>
      <c r="N160" s="483"/>
      <c r="O160" s="483"/>
      <c r="P160" s="480"/>
      <c r="Q160" s="481"/>
      <c r="R160" s="481"/>
      <c r="S160" s="481"/>
      <c r="T160" s="481"/>
      <c r="U160" s="482"/>
      <c r="V160" s="571"/>
      <c r="W160" s="572"/>
      <c r="X160" s="572"/>
      <c r="Y160" s="572"/>
      <c r="Z160" s="572"/>
      <c r="AA160" s="572"/>
      <c r="AB160" s="573"/>
    </row>
    <row r="161" spans="1:28" ht="14.45" customHeight="1">
      <c r="A161" s="7"/>
      <c r="B161" s="466"/>
      <c r="C161" s="467"/>
      <c r="D161" s="467"/>
      <c r="E161" s="467"/>
      <c r="F161" s="467"/>
      <c r="G161" s="467"/>
      <c r="H161" s="468"/>
      <c r="I161" s="551"/>
      <c r="J161" s="552"/>
      <c r="K161" s="552"/>
      <c r="L161" s="553"/>
      <c r="M161" s="483" t="b">
        <v>0</v>
      </c>
      <c r="N161" s="483"/>
      <c r="O161" s="483"/>
      <c r="P161" s="480"/>
      <c r="Q161" s="481"/>
      <c r="R161" s="481"/>
      <c r="S161" s="481"/>
      <c r="T161" s="481"/>
      <c r="U161" s="482"/>
      <c r="V161" s="571"/>
      <c r="W161" s="572"/>
      <c r="X161" s="572"/>
      <c r="Y161" s="572"/>
      <c r="Z161" s="572"/>
      <c r="AA161" s="572"/>
      <c r="AB161" s="573"/>
    </row>
    <row r="162" spans="1:28" ht="14.45" customHeight="1">
      <c r="A162" s="7"/>
      <c r="B162" s="466"/>
      <c r="C162" s="467"/>
      <c r="D162" s="467"/>
      <c r="E162" s="467"/>
      <c r="F162" s="467"/>
      <c r="G162" s="467"/>
      <c r="H162" s="468"/>
      <c r="I162" s="551"/>
      <c r="J162" s="552"/>
      <c r="K162" s="552"/>
      <c r="L162" s="553"/>
      <c r="M162" s="483" t="b">
        <v>0</v>
      </c>
      <c r="N162" s="483"/>
      <c r="O162" s="483"/>
      <c r="P162" s="480"/>
      <c r="Q162" s="481"/>
      <c r="R162" s="481"/>
      <c r="S162" s="481"/>
      <c r="T162" s="481"/>
      <c r="U162" s="482"/>
      <c r="V162" s="571"/>
      <c r="W162" s="572"/>
      <c r="X162" s="572"/>
      <c r="Y162" s="572"/>
      <c r="Z162" s="572"/>
      <c r="AA162" s="572"/>
      <c r="AB162" s="573"/>
    </row>
    <row r="163" spans="1:28" ht="14.45" customHeight="1">
      <c r="A163" s="7"/>
      <c r="B163" s="466"/>
      <c r="C163" s="467"/>
      <c r="D163" s="467"/>
      <c r="E163" s="467"/>
      <c r="F163" s="467"/>
      <c r="G163" s="467"/>
      <c r="H163" s="468"/>
      <c r="I163" s="551"/>
      <c r="J163" s="552"/>
      <c r="K163" s="552"/>
      <c r="L163" s="553"/>
      <c r="M163" s="483" t="b">
        <v>0</v>
      </c>
      <c r="N163" s="483"/>
      <c r="O163" s="483"/>
      <c r="P163" s="480"/>
      <c r="Q163" s="481"/>
      <c r="R163" s="481"/>
      <c r="S163" s="481"/>
      <c r="T163" s="481"/>
      <c r="U163" s="482"/>
      <c r="V163" s="571"/>
      <c r="W163" s="572"/>
      <c r="X163" s="572"/>
      <c r="Y163" s="572"/>
      <c r="Z163" s="572"/>
      <c r="AA163" s="572"/>
      <c r="AB163" s="573"/>
    </row>
    <row r="164" spans="1:28" ht="14.45" customHeight="1">
      <c r="A164" s="7"/>
      <c r="B164" s="466"/>
      <c r="C164" s="467"/>
      <c r="D164" s="467"/>
      <c r="E164" s="467"/>
      <c r="F164" s="467"/>
      <c r="G164" s="467"/>
      <c r="H164" s="468"/>
      <c r="I164" s="551"/>
      <c r="J164" s="552"/>
      <c r="K164" s="552"/>
      <c r="L164" s="553"/>
      <c r="M164" s="483" t="b">
        <v>0</v>
      </c>
      <c r="N164" s="483"/>
      <c r="O164" s="483"/>
      <c r="P164" s="480"/>
      <c r="Q164" s="481"/>
      <c r="R164" s="481"/>
      <c r="S164" s="481"/>
      <c r="T164" s="481"/>
      <c r="U164" s="482"/>
      <c r="V164" s="571"/>
      <c r="W164" s="572"/>
      <c r="X164" s="572"/>
      <c r="Y164" s="572"/>
      <c r="Z164" s="572"/>
      <c r="AA164" s="572"/>
      <c r="AB164" s="573"/>
    </row>
    <row r="165" spans="1:28" ht="14.45" customHeight="1">
      <c r="A165" s="7"/>
      <c r="B165" s="466"/>
      <c r="C165" s="467"/>
      <c r="D165" s="467"/>
      <c r="E165" s="467"/>
      <c r="F165" s="467"/>
      <c r="G165" s="467"/>
      <c r="H165" s="468"/>
      <c r="I165" s="551"/>
      <c r="J165" s="552"/>
      <c r="K165" s="552"/>
      <c r="L165" s="553"/>
      <c r="M165" s="483" t="b">
        <v>0</v>
      </c>
      <c r="N165" s="483"/>
      <c r="O165" s="483"/>
      <c r="P165" s="480"/>
      <c r="Q165" s="481"/>
      <c r="R165" s="481"/>
      <c r="S165" s="481"/>
      <c r="T165" s="481"/>
      <c r="U165" s="482"/>
      <c r="V165" s="571"/>
      <c r="W165" s="572"/>
      <c r="X165" s="572"/>
      <c r="Y165" s="572"/>
      <c r="Z165" s="572"/>
      <c r="AA165" s="572"/>
      <c r="AB165" s="573"/>
    </row>
    <row r="166" spans="1:28" ht="14.45" customHeight="1">
      <c r="A166" s="7"/>
      <c r="B166" s="466"/>
      <c r="C166" s="467"/>
      <c r="D166" s="467"/>
      <c r="E166" s="467"/>
      <c r="F166" s="467"/>
      <c r="G166" s="467"/>
      <c r="H166" s="468"/>
      <c r="I166" s="551"/>
      <c r="J166" s="552"/>
      <c r="K166" s="552"/>
      <c r="L166" s="553"/>
      <c r="M166" s="483" t="b">
        <v>0</v>
      </c>
      <c r="N166" s="483"/>
      <c r="O166" s="483"/>
      <c r="P166" s="480"/>
      <c r="Q166" s="481"/>
      <c r="R166" s="481"/>
      <c r="S166" s="481"/>
      <c r="T166" s="481"/>
      <c r="U166" s="482"/>
      <c r="V166" s="571"/>
      <c r="W166" s="572"/>
      <c r="X166" s="572"/>
      <c r="Y166" s="572"/>
      <c r="Z166" s="572"/>
      <c r="AA166" s="572"/>
      <c r="AB166" s="573"/>
    </row>
    <row r="167" spans="1:28" ht="14.45" customHeight="1">
      <c r="A167" s="7"/>
      <c r="B167" s="466"/>
      <c r="C167" s="467"/>
      <c r="D167" s="467"/>
      <c r="E167" s="467"/>
      <c r="F167" s="467"/>
      <c r="G167" s="467"/>
      <c r="H167" s="468"/>
      <c r="I167" s="551"/>
      <c r="J167" s="552"/>
      <c r="K167" s="552"/>
      <c r="L167" s="553"/>
      <c r="M167" s="483" t="b">
        <v>0</v>
      </c>
      <c r="N167" s="483"/>
      <c r="O167" s="483"/>
      <c r="P167" s="480"/>
      <c r="Q167" s="481"/>
      <c r="R167" s="481"/>
      <c r="S167" s="481"/>
      <c r="T167" s="481"/>
      <c r="U167" s="482"/>
      <c r="V167" s="571"/>
      <c r="W167" s="572"/>
      <c r="X167" s="572"/>
      <c r="Y167" s="572"/>
      <c r="Z167" s="572"/>
      <c r="AA167" s="572"/>
      <c r="AB167" s="573"/>
    </row>
    <row r="168" spans="1:28" ht="14.45" customHeight="1">
      <c r="A168" s="7"/>
      <c r="B168" s="466"/>
      <c r="C168" s="467"/>
      <c r="D168" s="467"/>
      <c r="E168" s="467"/>
      <c r="F168" s="467"/>
      <c r="G168" s="467"/>
      <c r="H168" s="468"/>
      <c r="I168" s="551"/>
      <c r="J168" s="552"/>
      <c r="K168" s="552"/>
      <c r="L168" s="553"/>
      <c r="M168" s="483" t="b">
        <v>0</v>
      </c>
      <c r="N168" s="483"/>
      <c r="O168" s="483"/>
      <c r="P168" s="480"/>
      <c r="Q168" s="481"/>
      <c r="R168" s="481"/>
      <c r="S168" s="481"/>
      <c r="T168" s="481"/>
      <c r="U168" s="482"/>
      <c r="V168" s="571"/>
      <c r="W168" s="572"/>
      <c r="X168" s="572"/>
      <c r="Y168" s="572"/>
      <c r="Z168" s="572"/>
      <c r="AA168" s="572"/>
      <c r="AB168" s="573"/>
    </row>
    <row r="169" spans="1:28" ht="14.45" customHeight="1">
      <c r="A169" s="7"/>
      <c r="B169" s="466"/>
      <c r="C169" s="467"/>
      <c r="D169" s="467"/>
      <c r="E169" s="467"/>
      <c r="F169" s="467"/>
      <c r="G169" s="467"/>
      <c r="H169" s="468"/>
      <c r="I169" s="551"/>
      <c r="J169" s="552"/>
      <c r="K169" s="552"/>
      <c r="L169" s="553"/>
      <c r="M169" s="483" t="b">
        <v>0</v>
      </c>
      <c r="N169" s="483"/>
      <c r="O169" s="483"/>
      <c r="P169" s="480"/>
      <c r="Q169" s="481"/>
      <c r="R169" s="481"/>
      <c r="S169" s="481"/>
      <c r="T169" s="481"/>
      <c r="U169" s="482"/>
      <c r="V169" s="571"/>
      <c r="W169" s="572"/>
      <c r="X169" s="572"/>
      <c r="Y169" s="572"/>
      <c r="Z169" s="572"/>
      <c r="AA169" s="572"/>
      <c r="AB169" s="573"/>
    </row>
    <row r="170" spans="1:28" ht="14.45" customHeight="1">
      <c r="A170" s="7"/>
      <c r="B170" s="466"/>
      <c r="C170" s="467"/>
      <c r="D170" s="467"/>
      <c r="E170" s="467"/>
      <c r="F170" s="467"/>
      <c r="G170" s="467"/>
      <c r="H170" s="468"/>
      <c r="I170" s="551"/>
      <c r="J170" s="552"/>
      <c r="K170" s="552"/>
      <c r="L170" s="553"/>
      <c r="M170" s="483" t="b">
        <v>0</v>
      </c>
      <c r="N170" s="483"/>
      <c r="O170" s="483"/>
      <c r="P170" s="480"/>
      <c r="Q170" s="481"/>
      <c r="R170" s="481"/>
      <c r="S170" s="481"/>
      <c r="T170" s="481"/>
      <c r="U170" s="482"/>
      <c r="V170" s="571"/>
      <c r="W170" s="572"/>
      <c r="X170" s="572"/>
      <c r="Y170" s="572"/>
      <c r="Z170" s="572"/>
      <c r="AA170" s="572"/>
      <c r="AB170" s="573"/>
    </row>
    <row r="171" spans="1:28" ht="14.45" customHeight="1">
      <c r="A171" s="7"/>
      <c r="B171" s="466"/>
      <c r="C171" s="467"/>
      <c r="D171" s="467"/>
      <c r="E171" s="467"/>
      <c r="F171" s="467"/>
      <c r="G171" s="467"/>
      <c r="H171" s="468"/>
      <c r="I171" s="551"/>
      <c r="J171" s="552"/>
      <c r="K171" s="552"/>
      <c r="L171" s="553"/>
      <c r="M171" s="483" t="b">
        <v>0</v>
      </c>
      <c r="N171" s="483"/>
      <c r="O171" s="483"/>
      <c r="P171" s="480"/>
      <c r="Q171" s="481"/>
      <c r="R171" s="481"/>
      <c r="S171" s="481"/>
      <c r="T171" s="481"/>
      <c r="U171" s="482"/>
      <c r="V171" s="571"/>
      <c r="W171" s="572"/>
      <c r="X171" s="572"/>
      <c r="Y171" s="572"/>
      <c r="Z171" s="572"/>
      <c r="AA171" s="572"/>
      <c r="AB171" s="573"/>
    </row>
    <row r="172" spans="1:28" ht="14.45" customHeight="1">
      <c r="A172" s="7"/>
      <c r="B172" s="466"/>
      <c r="C172" s="467"/>
      <c r="D172" s="467"/>
      <c r="E172" s="467"/>
      <c r="F172" s="467"/>
      <c r="G172" s="467"/>
      <c r="H172" s="468"/>
      <c r="I172" s="551"/>
      <c r="J172" s="552"/>
      <c r="K172" s="552"/>
      <c r="L172" s="553"/>
      <c r="M172" s="483" t="b">
        <v>0</v>
      </c>
      <c r="N172" s="483"/>
      <c r="O172" s="483"/>
      <c r="P172" s="480"/>
      <c r="Q172" s="481"/>
      <c r="R172" s="481"/>
      <c r="S172" s="481"/>
      <c r="T172" s="481"/>
      <c r="U172" s="482"/>
      <c r="V172" s="571"/>
      <c r="W172" s="572"/>
      <c r="X172" s="572"/>
      <c r="Y172" s="572"/>
      <c r="Z172" s="572"/>
      <c r="AA172" s="572"/>
      <c r="AB172" s="573"/>
    </row>
    <row r="173" spans="1:28" ht="14.45" customHeight="1">
      <c r="A173" s="7"/>
      <c r="B173" s="466"/>
      <c r="C173" s="467"/>
      <c r="D173" s="467"/>
      <c r="E173" s="467"/>
      <c r="F173" s="467"/>
      <c r="G173" s="467"/>
      <c r="H173" s="468"/>
      <c r="I173" s="551"/>
      <c r="J173" s="552"/>
      <c r="K173" s="552"/>
      <c r="L173" s="553"/>
      <c r="M173" s="483" t="b">
        <v>0</v>
      </c>
      <c r="N173" s="483"/>
      <c r="O173" s="483"/>
      <c r="P173" s="480"/>
      <c r="Q173" s="481"/>
      <c r="R173" s="481"/>
      <c r="S173" s="481"/>
      <c r="T173" s="481"/>
      <c r="U173" s="482"/>
      <c r="V173" s="571"/>
      <c r="W173" s="572"/>
      <c r="X173" s="572"/>
      <c r="Y173" s="572"/>
      <c r="Z173" s="572"/>
      <c r="AA173" s="572"/>
      <c r="AB173" s="573"/>
    </row>
    <row r="174" spans="1:28" ht="14.45" customHeight="1">
      <c r="A174" s="7"/>
      <c r="B174" s="466"/>
      <c r="C174" s="467"/>
      <c r="D174" s="467"/>
      <c r="E174" s="467"/>
      <c r="F174" s="467"/>
      <c r="G174" s="467"/>
      <c r="H174" s="468"/>
      <c r="I174" s="551"/>
      <c r="J174" s="552"/>
      <c r="K174" s="552"/>
      <c r="L174" s="553"/>
      <c r="M174" s="483" t="b">
        <v>0</v>
      </c>
      <c r="N174" s="483"/>
      <c r="O174" s="483"/>
      <c r="P174" s="480"/>
      <c r="Q174" s="481"/>
      <c r="R174" s="481"/>
      <c r="S174" s="481"/>
      <c r="T174" s="481"/>
      <c r="U174" s="482"/>
      <c r="V174" s="571"/>
      <c r="W174" s="572"/>
      <c r="X174" s="572"/>
      <c r="Y174" s="572"/>
      <c r="Z174" s="572"/>
      <c r="AA174" s="572"/>
      <c r="AB174" s="573"/>
    </row>
    <row r="175" spans="1:28" ht="14.45" customHeight="1">
      <c r="A175" s="7"/>
      <c r="B175" s="466"/>
      <c r="C175" s="467"/>
      <c r="D175" s="467"/>
      <c r="E175" s="467"/>
      <c r="F175" s="467"/>
      <c r="G175" s="467"/>
      <c r="H175" s="468"/>
      <c r="I175" s="551"/>
      <c r="J175" s="552"/>
      <c r="K175" s="552"/>
      <c r="L175" s="553"/>
      <c r="M175" s="483" t="b">
        <v>0</v>
      </c>
      <c r="N175" s="483"/>
      <c r="O175" s="483"/>
      <c r="P175" s="480"/>
      <c r="Q175" s="481"/>
      <c r="R175" s="481"/>
      <c r="S175" s="481"/>
      <c r="T175" s="481"/>
      <c r="U175" s="482"/>
      <c r="V175" s="571"/>
      <c r="W175" s="572"/>
      <c r="X175" s="572"/>
      <c r="Y175" s="572"/>
      <c r="Z175" s="572"/>
      <c r="AA175" s="572"/>
      <c r="AB175" s="573"/>
    </row>
    <row r="176" spans="1:28" ht="14.45" customHeight="1">
      <c r="A176" s="7"/>
      <c r="B176" s="466"/>
      <c r="C176" s="467"/>
      <c r="D176" s="467"/>
      <c r="E176" s="467"/>
      <c r="F176" s="467"/>
      <c r="G176" s="467"/>
      <c r="H176" s="468"/>
      <c r="I176" s="551"/>
      <c r="J176" s="552"/>
      <c r="K176" s="552"/>
      <c r="L176" s="553"/>
      <c r="M176" s="483" t="b">
        <v>0</v>
      </c>
      <c r="N176" s="483"/>
      <c r="O176" s="483"/>
      <c r="P176" s="480"/>
      <c r="Q176" s="481"/>
      <c r="R176" s="481"/>
      <c r="S176" s="481"/>
      <c r="T176" s="481"/>
      <c r="U176" s="482"/>
      <c r="V176" s="571"/>
      <c r="W176" s="572"/>
      <c r="X176" s="572"/>
      <c r="Y176" s="572"/>
      <c r="Z176" s="572"/>
      <c r="AA176" s="572"/>
      <c r="AB176" s="573"/>
    </row>
    <row r="177" spans="1:28" ht="14.45" customHeight="1" thickBot="1">
      <c r="A177" s="7"/>
      <c r="B177" s="469"/>
      <c r="C177" s="470"/>
      <c r="D177" s="470"/>
      <c r="E177" s="470"/>
      <c r="F177" s="470"/>
      <c r="G177" s="470"/>
      <c r="H177" s="471"/>
      <c r="I177" s="560"/>
      <c r="J177" s="561"/>
      <c r="K177" s="561"/>
      <c r="L177" s="562"/>
      <c r="M177" s="484" t="b">
        <v>0</v>
      </c>
      <c r="N177" s="484"/>
      <c r="O177" s="484"/>
      <c r="P177" s="477"/>
      <c r="Q177" s="478"/>
      <c r="R177" s="478"/>
      <c r="S177" s="478"/>
      <c r="T177" s="478"/>
      <c r="U177" s="479"/>
      <c r="V177" s="594"/>
      <c r="W177" s="595"/>
      <c r="X177" s="595"/>
      <c r="Y177" s="595"/>
      <c r="Z177" s="595"/>
      <c r="AA177" s="595"/>
      <c r="AB177" s="596"/>
    </row>
    <row r="178" spans="1:28" ht="14.45" customHeight="1">
      <c r="A178" s="7"/>
      <c r="B178" s="554"/>
      <c r="C178" s="555"/>
      <c r="D178" s="555"/>
      <c r="E178" s="555"/>
      <c r="F178" s="555"/>
      <c r="G178" s="555"/>
      <c r="H178" s="556"/>
      <c r="I178" s="449"/>
      <c r="J178" s="450"/>
      <c r="K178" s="450"/>
      <c r="L178" s="450"/>
      <c r="M178" s="450"/>
      <c r="N178" s="450"/>
      <c r="O178" s="450"/>
      <c r="P178" s="450"/>
      <c r="Q178" s="450"/>
      <c r="R178" s="450"/>
      <c r="S178" s="450"/>
      <c r="T178" s="450"/>
      <c r="U178" s="450"/>
      <c r="V178" s="450"/>
      <c r="W178" s="450"/>
      <c r="X178" s="450"/>
      <c r="Y178" s="450"/>
      <c r="Z178" s="450"/>
      <c r="AA178" s="450"/>
      <c r="AB178" s="451"/>
    </row>
    <row r="179" spans="1:28" ht="14.45" customHeight="1" thickBot="1">
      <c r="A179" s="7"/>
      <c r="B179" s="557"/>
      <c r="C179" s="558"/>
      <c r="D179" s="558"/>
      <c r="E179" s="558"/>
      <c r="F179" s="558"/>
      <c r="G179" s="558"/>
      <c r="H179" s="559"/>
      <c r="I179" s="405"/>
      <c r="J179" s="406"/>
      <c r="K179" s="406"/>
      <c r="L179" s="406"/>
      <c r="M179" s="406"/>
      <c r="N179" s="406"/>
      <c r="O179" s="406"/>
      <c r="P179" s="406"/>
      <c r="Q179" s="406"/>
      <c r="R179" s="406"/>
      <c r="S179" s="406"/>
      <c r="T179" s="406"/>
      <c r="U179" s="406"/>
      <c r="V179" s="406"/>
      <c r="W179" s="406"/>
      <c r="X179" s="406"/>
      <c r="Y179" s="406"/>
      <c r="Z179" s="406"/>
      <c r="AA179" s="406"/>
      <c r="AB179" s="452"/>
    </row>
    <row r="180" spans="1:28" ht="14.45" customHeight="1">
      <c r="B180" s="6"/>
      <c r="C180" s="6"/>
      <c r="D180" s="6"/>
      <c r="E180" s="6"/>
      <c r="F180" s="6"/>
      <c r="G180" s="6"/>
      <c r="H180" s="6"/>
      <c r="I180" s="6"/>
      <c r="J180" s="6"/>
      <c r="K180" s="6"/>
      <c r="L180" s="6"/>
      <c r="M180" s="6"/>
      <c r="N180" s="6"/>
      <c r="O180" s="31"/>
      <c r="P180" s="31"/>
      <c r="Q180" s="31"/>
      <c r="R180" s="31"/>
      <c r="S180" s="31"/>
    </row>
  </sheetData>
  <sheetProtection sheet="1" objects="1" scenarios="1"/>
  <mergeCells count="612">
    <mergeCell ref="P122:U122"/>
    <mergeCell ref="P149:U149"/>
    <mergeCell ref="I133:L133"/>
    <mergeCell ref="V133:AB133"/>
    <mergeCell ref="I130:L130"/>
    <mergeCell ref="V130:AB130"/>
    <mergeCell ref="P137:U137"/>
    <mergeCell ref="I134:L134"/>
    <mergeCell ref="V134:AB134"/>
    <mergeCell ref="M133:O133"/>
    <mergeCell ref="M134:O134"/>
    <mergeCell ref="P133:U133"/>
    <mergeCell ref="I137:L137"/>
    <mergeCell ref="V137:AB137"/>
    <mergeCell ref="I135:L135"/>
    <mergeCell ref="V135:AB135"/>
    <mergeCell ref="I136:L136"/>
    <mergeCell ref="V136:AB136"/>
    <mergeCell ref="M135:O135"/>
    <mergeCell ref="M136:O136"/>
    <mergeCell ref="M137:O137"/>
    <mergeCell ref="P135:U135"/>
    <mergeCell ref="P136:U136"/>
    <mergeCell ref="M130:O130"/>
    <mergeCell ref="P134:U134"/>
    <mergeCell ref="P130:U130"/>
    <mergeCell ref="V131:AB131"/>
    <mergeCell ref="B130:H130"/>
    <mergeCell ref="B131:H131"/>
    <mergeCell ref="I128:L128"/>
    <mergeCell ref="V128:AB128"/>
    <mergeCell ref="I132:L132"/>
    <mergeCell ref="V132:AB132"/>
    <mergeCell ref="M131:O131"/>
    <mergeCell ref="M132:O132"/>
    <mergeCell ref="P131:U131"/>
    <mergeCell ref="P132:U132"/>
    <mergeCell ref="M127:O127"/>
    <mergeCell ref="M128:O128"/>
    <mergeCell ref="P127:U127"/>
    <mergeCell ref="P128:U128"/>
    <mergeCell ref="V129:AB129"/>
    <mergeCell ref="B128:H128"/>
    <mergeCell ref="B129:H129"/>
    <mergeCell ref="P124:U124"/>
    <mergeCell ref="I125:L125"/>
    <mergeCell ref="V125:AB125"/>
    <mergeCell ref="B125:H125"/>
    <mergeCell ref="I126:L126"/>
    <mergeCell ref="V126:AB126"/>
    <mergeCell ref="M125:O125"/>
    <mergeCell ref="M126:O126"/>
    <mergeCell ref="P125:U125"/>
    <mergeCell ref="P126:U126"/>
    <mergeCell ref="B126:H126"/>
    <mergeCell ref="P129:U129"/>
    <mergeCell ref="B123:H123"/>
    <mergeCell ref="B124:H124"/>
    <mergeCell ref="M129:O129"/>
    <mergeCell ref="V124:AB124"/>
    <mergeCell ref="V127:AB127"/>
    <mergeCell ref="P115:U115"/>
    <mergeCell ref="P116:U116"/>
    <mergeCell ref="B117:H117"/>
    <mergeCell ref="B118:H118"/>
    <mergeCell ref="P119:U119"/>
    <mergeCell ref="P120:U120"/>
    <mergeCell ref="I121:L121"/>
    <mergeCell ref="V121:AB121"/>
    <mergeCell ref="I122:L122"/>
    <mergeCell ref="V122:AB122"/>
    <mergeCell ref="M121:O121"/>
    <mergeCell ref="M122:O122"/>
    <mergeCell ref="P121:U121"/>
    <mergeCell ref="P123:U123"/>
    <mergeCell ref="P117:U117"/>
    <mergeCell ref="P118:U118"/>
    <mergeCell ref="B119:H119"/>
    <mergeCell ref="B120:H120"/>
    <mergeCell ref="B121:H121"/>
    <mergeCell ref="B122:H122"/>
    <mergeCell ref="V118:AB118"/>
    <mergeCell ref="V170:AB170"/>
    <mergeCell ref="V169:AB169"/>
    <mergeCell ref="V168:AB168"/>
    <mergeCell ref="P109:U109"/>
    <mergeCell ref="P110:U110"/>
    <mergeCell ref="P111:U111"/>
    <mergeCell ref="I112:L112"/>
    <mergeCell ref="M112:O112"/>
    <mergeCell ref="B109:H109"/>
    <mergeCell ref="B110:H110"/>
    <mergeCell ref="B111:H111"/>
    <mergeCell ref="B112:H112"/>
    <mergeCell ref="P112:U112"/>
    <mergeCell ref="P113:U113"/>
    <mergeCell ref="V114:AB114"/>
    <mergeCell ref="I115:L115"/>
    <mergeCell ref="V115:AB115"/>
    <mergeCell ref="I116:L116"/>
    <mergeCell ref="V116:AB116"/>
    <mergeCell ref="I114:L114"/>
    <mergeCell ref="M114:O114"/>
    <mergeCell ref="M115:O115"/>
    <mergeCell ref="M116:O116"/>
    <mergeCell ref="P114:U114"/>
    <mergeCell ref="I178:AB179"/>
    <mergeCell ref="B9:AB9"/>
    <mergeCell ref="B72:AB72"/>
    <mergeCell ref="V155:AB155"/>
    <mergeCell ref="V154:AB154"/>
    <mergeCell ref="V153:AB153"/>
    <mergeCell ref="V152:AB152"/>
    <mergeCell ref="V151:AB151"/>
    <mergeCell ref="V150:AB150"/>
    <mergeCell ref="V149:AB149"/>
    <mergeCell ref="V148:AB148"/>
    <mergeCell ref="V147:AB147"/>
    <mergeCell ref="V79:AB79"/>
    <mergeCell ref="V78:AB78"/>
    <mergeCell ref="V177:AB177"/>
    <mergeCell ref="V176:AB176"/>
    <mergeCell ref="V175:AB175"/>
    <mergeCell ref="V174:AB174"/>
    <mergeCell ref="V173:AB173"/>
    <mergeCell ref="V172:AB172"/>
    <mergeCell ref="V171:AB171"/>
    <mergeCell ref="V145:AB145"/>
    <mergeCell ref="V144:AB144"/>
    <mergeCell ref="V143:AB143"/>
    <mergeCell ref="V142:AB142"/>
    <mergeCell ref="V141:AB141"/>
    <mergeCell ref="V140:AB140"/>
    <mergeCell ref="V139:AB139"/>
    <mergeCell ref="V138:AB138"/>
    <mergeCell ref="V97:AB97"/>
    <mergeCell ref="V98:AB98"/>
    <mergeCell ref="V99:AB99"/>
    <mergeCell ref="V100:AB100"/>
    <mergeCell ref="V106:AB106"/>
    <mergeCell ref="V111:AB111"/>
    <mergeCell ref="V112:AB112"/>
    <mergeCell ref="V109:AB109"/>
    <mergeCell ref="V110:AB110"/>
    <mergeCell ref="V107:AB107"/>
    <mergeCell ref="V113:AB113"/>
    <mergeCell ref="V108:AB108"/>
    <mergeCell ref="V117:AB117"/>
    <mergeCell ref="V119:AB119"/>
    <mergeCell ref="V120:AB120"/>
    <mergeCell ref="V123:AB123"/>
    <mergeCell ref="V156:AB156"/>
    <mergeCell ref="V167:AB167"/>
    <mergeCell ref="V166:AB166"/>
    <mergeCell ref="V83:AB83"/>
    <mergeCell ref="V88:AB88"/>
    <mergeCell ref="V87:AB87"/>
    <mergeCell ref="V86:AB86"/>
    <mergeCell ref="V85:AB85"/>
    <mergeCell ref="V84:AB84"/>
    <mergeCell ref="V101:AB101"/>
    <mergeCell ref="V102:AB102"/>
    <mergeCell ref="V103:AB103"/>
    <mergeCell ref="V104:AB104"/>
    <mergeCell ref="V105:AB105"/>
    <mergeCell ref="V165:AB165"/>
    <mergeCell ref="V164:AB164"/>
    <mergeCell ref="V163:AB163"/>
    <mergeCell ref="V162:AB162"/>
    <mergeCell ref="V161:AB161"/>
    <mergeCell ref="V160:AB160"/>
    <mergeCell ref="V159:AB159"/>
    <mergeCell ref="V158:AB158"/>
    <mergeCell ref="V157:AB157"/>
    <mergeCell ref="V146:AB146"/>
    <mergeCell ref="V96:AB96"/>
    <mergeCell ref="V95:AB95"/>
    <mergeCell ref="V94:AB94"/>
    <mergeCell ref="N51:Q51"/>
    <mergeCell ref="N50:Q50"/>
    <mergeCell ref="J51:M51"/>
    <mergeCell ref="J50:M50"/>
    <mergeCell ref="B51:I51"/>
    <mergeCell ref="V93:AB93"/>
    <mergeCell ref="V92:AB92"/>
    <mergeCell ref="V91:AB91"/>
    <mergeCell ref="V90:AB90"/>
    <mergeCell ref="V89:AB89"/>
    <mergeCell ref="V82:AB82"/>
    <mergeCell ref="V81:AB81"/>
    <mergeCell ref="V80:AB80"/>
    <mergeCell ref="I79:L79"/>
    <mergeCell ref="I84:L84"/>
    <mergeCell ref="V76:AB77"/>
    <mergeCell ref="I76:L77"/>
    <mergeCell ref="B66:I70"/>
    <mergeCell ref="J66:AB70"/>
    <mergeCell ref="B53:AB53"/>
    <mergeCell ref="B71:AB71"/>
    <mergeCell ref="R50:AB50"/>
    <mergeCell ref="R49:AB49"/>
    <mergeCell ref="R48:AB48"/>
    <mergeCell ref="R47:AB47"/>
    <mergeCell ref="R46:AB46"/>
    <mergeCell ref="B50:I50"/>
    <mergeCell ref="J48:M48"/>
    <mergeCell ref="B48:I48"/>
    <mergeCell ref="N48:Q48"/>
    <mergeCell ref="B47:I47"/>
    <mergeCell ref="J47:M47"/>
    <mergeCell ref="N47:Q47"/>
    <mergeCell ref="J44:M44"/>
    <mergeCell ref="N43:Q43"/>
    <mergeCell ref="J43:M43"/>
    <mergeCell ref="B44:I44"/>
    <mergeCell ref="B43:I43"/>
    <mergeCell ref="R45:AB45"/>
    <mergeCell ref="B46:I46"/>
    <mergeCell ref="B49:I49"/>
    <mergeCell ref="J49:M49"/>
    <mergeCell ref="N49:Q49"/>
    <mergeCell ref="B45:I45"/>
    <mergeCell ref="J45:M45"/>
    <mergeCell ref="N45:Q45"/>
    <mergeCell ref="I98:L98"/>
    <mergeCell ref="I140:L140"/>
    <mergeCell ref="I156:L156"/>
    <mergeCell ref="I106:L106"/>
    <mergeCell ref="I110:L110"/>
    <mergeCell ref="I107:L107"/>
    <mergeCell ref="I108:L108"/>
    <mergeCell ref="M109:O109"/>
    <mergeCell ref="M110:O110"/>
    <mergeCell ref="M111:O111"/>
    <mergeCell ref="M113:O113"/>
    <mergeCell ref="I119:L119"/>
    <mergeCell ref="I120:L120"/>
    <mergeCell ref="M119:O119"/>
    <mergeCell ref="M120:O120"/>
    <mergeCell ref="I123:L123"/>
    <mergeCell ref="I124:L124"/>
    <mergeCell ref="I127:L127"/>
    <mergeCell ref="I129:L129"/>
    <mergeCell ref="I118:L118"/>
    <mergeCell ref="M117:O117"/>
    <mergeCell ref="M118:O118"/>
    <mergeCell ref="M123:O123"/>
    <mergeCell ref="M124:O124"/>
    <mergeCell ref="M161:O161"/>
    <mergeCell ref="P161:U161"/>
    <mergeCell ref="B161:H161"/>
    <mergeCell ref="I175:L175"/>
    <mergeCell ref="I170:L170"/>
    <mergeCell ref="I171:L171"/>
    <mergeCell ref="I173:L173"/>
    <mergeCell ref="B171:H171"/>
    <mergeCell ref="B172:H172"/>
    <mergeCell ref="B173:H173"/>
    <mergeCell ref="B174:H174"/>
    <mergeCell ref="B175:H175"/>
    <mergeCell ref="M175:O175"/>
    <mergeCell ref="I162:L162"/>
    <mergeCell ref="I172:L172"/>
    <mergeCell ref="I169:L169"/>
    <mergeCell ref="I163:L163"/>
    <mergeCell ref="I166:L166"/>
    <mergeCell ref="M162:O162"/>
    <mergeCell ref="M163:O163"/>
    <mergeCell ref="M164:O164"/>
    <mergeCell ref="M165:O165"/>
    <mergeCell ref="I168:L168"/>
    <mergeCell ref="I167:L167"/>
    <mergeCell ref="P154:U154"/>
    <mergeCell ref="P155:U155"/>
    <mergeCell ref="B154:H154"/>
    <mergeCell ref="B155:H155"/>
    <mergeCell ref="I157:L157"/>
    <mergeCell ref="I160:L160"/>
    <mergeCell ref="M156:O156"/>
    <mergeCell ref="M157:O157"/>
    <mergeCell ref="M158:O158"/>
    <mergeCell ref="M159:O159"/>
    <mergeCell ref="M160:O160"/>
    <mergeCell ref="B156:H156"/>
    <mergeCell ref="B157:H157"/>
    <mergeCell ref="B158:H158"/>
    <mergeCell ref="B159:H159"/>
    <mergeCell ref="B160:H160"/>
    <mergeCell ref="P159:U159"/>
    <mergeCell ref="P160:U160"/>
    <mergeCell ref="I158:L158"/>
    <mergeCell ref="I159:L159"/>
    <mergeCell ref="M152:O152"/>
    <mergeCell ref="M153:O153"/>
    <mergeCell ref="B151:H151"/>
    <mergeCell ref="B152:H152"/>
    <mergeCell ref="B153:H153"/>
    <mergeCell ref="I154:L154"/>
    <mergeCell ref="I155:L155"/>
    <mergeCell ref="M154:O154"/>
    <mergeCell ref="M155:O155"/>
    <mergeCell ref="M147:O147"/>
    <mergeCell ref="M148:O148"/>
    <mergeCell ref="M149:O149"/>
    <mergeCell ref="M150:O150"/>
    <mergeCell ref="B147:H147"/>
    <mergeCell ref="B148:H148"/>
    <mergeCell ref="B149:H149"/>
    <mergeCell ref="B150:H150"/>
    <mergeCell ref="I151:L151"/>
    <mergeCell ref="M151:O151"/>
    <mergeCell ref="I81:L81"/>
    <mergeCell ref="I82:L82"/>
    <mergeCell ref="I141:L141"/>
    <mergeCell ref="I85:L85"/>
    <mergeCell ref="I94:L94"/>
    <mergeCell ref="I93:L93"/>
    <mergeCell ref="I138:L138"/>
    <mergeCell ref="I83:L83"/>
    <mergeCell ref="I78:L78"/>
    <mergeCell ref="I80:L80"/>
    <mergeCell ref="I139:L139"/>
    <mergeCell ref="I97:L97"/>
    <mergeCell ref="I99:L99"/>
    <mergeCell ref="I100:L100"/>
    <mergeCell ref="I101:L101"/>
    <mergeCell ref="I105:L105"/>
    <mergeCell ref="I103:L103"/>
    <mergeCell ref="I104:L104"/>
    <mergeCell ref="I111:L111"/>
    <mergeCell ref="I109:L109"/>
    <mergeCell ref="I113:L113"/>
    <mergeCell ref="I117:L117"/>
    <mergeCell ref="I131:L131"/>
    <mergeCell ref="I86:L86"/>
    <mergeCell ref="I176:L176"/>
    <mergeCell ref="B178:H179"/>
    <mergeCell ref="I174:L174"/>
    <mergeCell ref="I92:L92"/>
    <mergeCell ref="I96:L96"/>
    <mergeCell ref="I177:L177"/>
    <mergeCell ref="I95:L95"/>
    <mergeCell ref="I91:L91"/>
    <mergeCell ref="I144:L144"/>
    <mergeCell ref="I147:L147"/>
    <mergeCell ref="I149:L149"/>
    <mergeCell ref="I152:L152"/>
    <mergeCell ref="I102:L102"/>
    <mergeCell ref="I142:L142"/>
    <mergeCell ref="I143:L143"/>
    <mergeCell ref="I145:L145"/>
    <mergeCell ref="I146:L146"/>
    <mergeCell ref="B146:H146"/>
    <mergeCell ref="I148:L148"/>
    <mergeCell ref="I150:L150"/>
    <mergeCell ref="I153:L153"/>
    <mergeCell ref="I161:L161"/>
    <mergeCell ref="I164:L164"/>
    <mergeCell ref="I165:L165"/>
    <mergeCell ref="I87:L87"/>
    <mergeCell ref="I90:L90"/>
    <mergeCell ref="I88:L88"/>
    <mergeCell ref="I89:L89"/>
    <mergeCell ref="B86:H86"/>
    <mergeCell ref="B87:H87"/>
    <mergeCell ref="B88:H88"/>
    <mergeCell ref="B89:H89"/>
    <mergeCell ref="B90:H90"/>
    <mergeCell ref="B2:AB2"/>
    <mergeCell ref="B3:AB7"/>
    <mergeCell ref="B41:I41"/>
    <mergeCell ref="J41:M41"/>
    <mergeCell ref="N41:Q41"/>
    <mergeCell ref="R41:AB41"/>
    <mergeCell ref="B10:AB10"/>
    <mergeCell ref="B31:AB31"/>
    <mergeCell ref="B21:AB21"/>
    <mergeCell ref="N36:Q36"/>
    <mergeCell ref="N35:Q35"/>
    <mergeCell ref="N34:Q34"/>
    <mergeCell ref="N32:Q32"/>
    <mergeCell ref="B34:I34"/>
    <mergeCell ref="B33:I33"/>
    <mergeCell ref="B32:I32"/>
    <mergeCell ref="J34:M34"/>
    <mergeCell ref="J32:M32"/>
    <mergeCell ref="J33:M33"/>
    <mergeCell ref="B36:I36"/>
    <mergeCell ref="B35:I35"/>
    <mergeCell ref="C11:AA18"/>
    <mergeCell ref="C22:AA29"/>
    <mergeCell ref="J36:M36"/>
    <mergeCell ref="R36:AB36"/>
    <mergeCell ref="R35:AB35"/>
    <mergeCell ref="R34:AB34"/>
    <mergeCell ref="B42:AB42"/>
    <mergeCell ref="B30:I30"/>
    <mergeCell ref="J30:M30"/>
    <mergeCell ref="N30:Q30"/>
    <mergeCell ref="R30:AB30"/>
    <mergeCell ref="R32:AB32"/>
    <mergeCell ref="R33:AB33"/>
    <mergeCell ref="N33:Q33"/>
    <mergeCell ref="J35:M35"/>
    <mergeCell ref="B39:I39"/>
    <mergeCell ref="J39:M39"/>
    <mergeCell ref="N39:Q39"/>
    <mergeCell ref="R39:AB39"/>
    <mergeCell ref="B40:I40"/>
    <mergeCell ref="J40:M40"/>
    <mergeCell ref="N40:Q40"/>
    <mergeCell ref="R40:AB40"/>
    <mergeCell ref="B37:I37"/>
    <mergeCell ref="J37:M37"/>
    <mergeCell ref="N37:Q37"/>
    <mergeCell ref="R37:AB37"/>
    <mergeCell ref="B38:I38"/>
    <mergeCell ref="J38:M38"/>
    <mergeCell ref="N38:Q38"/>
    <mergeCell ref="R38:AB38"/>
    <mergeCell ref="P76:U77"/>
    <mergeCell ref="M76:O77"/>
    <mergeCell ref="B76:H77"/>
    <mergeCell ref="B52:I52"/>
    <mergeCell ref="J52:M52"/>
    <mergeCell ref="N52:Q52"/>
    <mergeCell ref="B73:AB75"/>
    <mergeCell ref="B54:AB54"/>
    <mergeCell ref="B55:AB55"/>
    <mergeCell ref="B56:I60"/>
    <mergeCell ref="J56:AB60"/>
    <mergeCell ref="R44:AB44"/>
    <mergeCell ref="R43:AB43"/>
    <mergeCell ref="R52:AB52"/>
    <mergeCell ref="R51:AB51"/>
    <mergeCell ref="N46:Q46"/>
    <mergeCell ref="J46:M46"/>
    <mergeCell ref="B61:I65"/>
    <mergeCell ref="J61:AB65"/>
    <mergeCell ref="N44:Q44"/>
    <mergeCell ref="M78:O78"/>
    <mergeCell ref="M79:O79"/>
    <mergeCell ref="M80:O80"/>
    <mergeCell ref="M81:O81"/>
    <mergeCell ref="M82:O82"/>
    <mergeCell ref="M83:O83"/>
    <mergeCell ref="M84:O84"/>
    <mergeCell ref="M96:O96"/>
    <mergeCell ref="M97:O97"/>
    <mergeCell ref="M85:O85"/>
    <mergeCell ref="M86:O86"/>
    <mergeCell ref="M87:O87"/>
    <mergeCell ref="M88:O88"/>
    <mergeCell ref="M98:O98"/>
    <mergeCell ref="M99:O99"/>
    <mergeCell ref="M100:O100"/>
    <mergeCell ref="P100:U100"/>
    <mergeCell ref="M89:O89"/>
    <mergeCell ref="M90:O90"/>
    <mergeCell ref="M91:O91"/>
    <mergeCell ref="M93:O93"/>
    <mergeCell ref="M94:O94"/>
    <mergeCell ref="M92:O92"/>
    <mergeCell ref="M95:O95"/>
    <mergeCell ref="M101:O101"/>
    <mergeCell ref="M102:O102"/>
    <mergeCell ref="M103:O103"/>
    <mergeCell ref="M104:O104"/>
    <mergeCell ref="M105:O105"/>
    <mergeCell ref="M106:O106"/>
    <mergeCell ref="M107:O107"/>
    <mergeCell ref="M108:O108"/>
    <mergeCell ref="P101:U101"/>
    <mergeCell ref="P102:U102"/>
    <mergeCell ref="P103:U103"/>
    <mergeCell ref="P104:U104"/>
    <mergeCell ref="P105:U105"/>
    <mergeCell ref="P106:U106"/>
    <mergeCell ref="P107:U107"/>
    <mergeCell ref="P108:U108"/>
    <mergeCell ref="M138:O138"/>
    <mergeCell ref="M139:O139"/>
    <mergeCell ref="M140:O140"/>
    <mergeCell ref="M141:O141"/>
    <mergeCell ref="M142:O142"/>
    <mergeCell ref="M143:O143"/>
    <mergeCell ref="M144:O144"/>
    <mergeCell ref="M145:O145"/>
    <mergeCell ref="M146:O146"/>
    <mergeCell ref="M166:O166"/>
    <mergeCell ref="M167:O167"/>
    <mergeCell ref="M168:O168"/>
    <mergeCell ref="M169:O169"/>
    <mergeCell ref="M170:O170"/>
    <mergeCell ref="M171:O171"/>
    <mergeCell ref="M172:O172"/>
    <mergeCell ref="M173:O173"/>
    <mergeCell ref="M174:O174"/>
    <mergeCell ref="M176:O176"/>
    <mergeCell ref="M177:O177"/>
    <mergeCell ref="P78:U78"/>
    <mergeCell ref="P79:U79"/>
    <mergeCell ref="P80:U80"/>
    <mergeCell ref="P81:U81"/>
    <mergeCell ref="P82:U82"/>
    <mergeCell ref="P83:U83"/>
    <mergeCell ref="P84:U84"/>
    <mergeCell ref="P85:U85"/>
    <mergeCell ref="P86:U86"/>
    <mergeCell ref="P87:U87"/>
    <mergeCell ref="P88:U88"/>
    <mergeCell ref="P89:U89"/>
    <mergeCell ref="P90:U90"/>
    <mergeCell ref="P91:U91"/>
    <mergeCell ref="P92:U92"/>
    <mergeCell ref="P93:U93"/>
    <mergeCell ref="P94:U94"/>
    <mergeCell ref="P95:U95"/>
    <mergeCell ref="P96:U96"/>
    <mergeCell ref="P97:U97"/>
    <mergeCell ref="P98:U98"/>
    <mergeCell ref="P99:U99"/>
    <mergeCell ref="P164:U164"/>
    <mergeCell ref="P165:U165"/>
    <mergeCell ref="P166:U166"/>
    <mergeCell ref="P167:U167"/>
    <mergeCell ref="P162:U162"/>
    <mergeCell ref="P163:U163"/>
    <mergeCell ref="P138:U138"/>
    <mergeCell ref="P139:U139"/>
    <mergeCell ref="P140:U140"/>
    <mergeCell ref="P141:U141"/>
    <mergeCell ref="P142:U142"/>
    <mergeCell ref="P143:U143"/>
    <mergeCell ref="P144:U144"/>
    <mergeCell ref="P145:U145"/>
    <mergeCell ref="P146:U146"/>
    <mergeCell ref="P147:U147"/>
    <mergeCell ref="P148:U148"/>
    <mergeCell ref="P150:U150"/>
    <mergeCell ref="P151:U151"/>
    <mergeCell ref="P152:U152"/>
    <mergeCell ref="P153:U153"/>
    <mergeCell ref="P156:U156"/>
    <mergeCell ref="P157:U157"/>
    <mergeCell ref="P158:U158"/>
    <mergeCell ref="P177:U177"/>
    <mergeCell ref="P168:U168"/>
    <mergeCell ref="P169:U169"/>
    <mergeCell ref="P170:U170"/>
    <mergeCell ref="P171:U171"/>
    <mergeCell ref="P172:U172"/>
    <mergeCell ref="P173:U173"/>
    <mergeCell ref="P174:U174"/>
    <mergeCell ref="P175:U175"/>
    <mergeCell ref="P176:U176"/>
    <mergeCell ref="B78:H78"/>
    <mergeCell ref="B79:H79"/>
    <mergeCell ref="B80:H80"/>
    <mergeCell ref="B81:H81"/>
    <mergeCell ref="B82:H82"/>
    <mergeCell ref="B83:H83"/>
    <mergeCell ref="B84:H84"/>
    <mergeCell ref="B85:H85"/>
    <mergeCell ref="B91:H91"/>
    <mergeCell ref="B92:H92"/>
    <mergeCell ref="B93:H93"/>
    <mergeCell ref="B94:H94"/>
    <mergeCell ref="B95:H95"/>
    <mergeCell ref="B96:H96"/>
    <mergeCell ref="B97:H97"/>
    <mergeCell ref="B98:H98"/>
    <mergeCell ref="B99:H99"/>
    <mergeCell ref="B100:H100"/>
    <mergeCell ref="B101:H101"/>
    <mergeCell ref="B102:H102"/>
    <mergeCell ref="B103:H103"/>
    <mergeCell ref="B104:H104"/>
    <mergeCell ref="B105:H105"/>
    <mergeCell ref="B106:H106"/>
    <mergeCell ref="B107:H107"/>
    <mergeCell ref="B108:H108"/>
    <mergeCell ref="B116:H116"/>
    <mergeCell ref="B113:H113"/>
    <mergeCell ref="B114:H114"/>
    <mergeCell ref="B115:H115"/>
    <mergeCell ref="B137:H137"/>
    <mergeCell ref="B138:H138"/>
    <mergeCell ref="B139:H139"/>
    <mergeCell ref="B127:H127"/>
    <mergeCell ref="B132:H132"/>
    <mergeCell ref="B133:H133"/>
    <mergeCell ref="B134:H134"/>
    <mergeCell ref="B135:H135"/>
    <mergeCell ref="B136:H136"/>
    <mergeCell ref="B140:H140"/>
    <mergeCell ref="B141:H141"/>
    <mergeCell ref="B142:H142"/>
    <mergeCell ref="B143:H143"/>
    <mergeCell ref="B144:H144"/>
    <mergeCell ref="B145:H145"/>
    <mergeCell ref="B176:H176"/>
    <mergeCell ref="B177:H177"/>
    <mergeCell ref="B162:H162"/>
    <mergeCell ref="B163:H163"/>
    <mergeCell ref="B164:H164"/>
    <mergeCell ref="B165:H165"/>
    <mergeCell ref="B166:H166"/>
    <mergeCell ref="B167:H167"/>
    <mergeCell ref="B168:H168"/>
    <mergeCell ref="B169:H169"/>
    <mergeCell ref="B170:H170"/>
  </mergeCells>
  <conditionalFormatting sqref="B78:B177">
    <cfRule type="expression" dxfId="53" priority="12">
      <formula>$B$78&lt;&gt;""</formula>
    </cfRule>
  </conditionalFormatting>
  <conditionalFormatting sqref="B32:I41">
    <cfRule type="expression" dxfId="52" priority="3">
      <formula>$B$32&lt;&gt;""</formula>
    </cfRule>
  </conditionalFormatting>
  <conditionalFormatting sqref="B43:I52">
    <cfRule type="expression" dxfId="51" priority="7">
      <formula>$B$43&lt;&gt;""</formula>
    </cfRule>
  </conditionalFormatting>
  <conditionalFormatting sqref="I178">
    <cfRule type="expression" dxfId="50" priority="19">
      <formula>COUNTIF($I$78:$L$177, "Other (describe below)")&gt;0</formula>
    </cfRule>
  </conditionalFormatting>
  <conditionalFormatting sqref="I78:L177">
    <cfRule type="expression" dxfId="49" priority="14">
      <formula>$I$78&lt;&gt;""</formula>
    </cfRule>
  </conditionalFormatting>
  <conditionalFormatting sqref="I178:AB179">
    <cfRule type="expression" dxfId="48" priority="2">
      <formula>$I$178&lt;&gt;""</formula>
    </cfRule>
  </conditionalFormatting>
  <conditionalFormatting sqref="J32:M41">
    <cfRule type="expression" dxfId="47" priority="4">
      <formula>$J$32&lt;&gt;""</formula>
    </cfRule>
  </conditionalFormatting>
  <conditionalFormatting sqref="J43:M52">
    <cfRule type="expression" dxfId="46" priority="8">
      <formula>$J$43&lt;&gt;""</formula>
    </cfRule>
  </conditionalFormatting>
  <conditionalFormatting sqref="J56:AB60 J61 J66">
    <cfRule type="expression" dxfId="45" priority="11">
      <formula>J56&lt;&gt;""</formula>
    </cfRule>
  </conditionalFormatting>
  <conditionalFormatting sqref="J61:AB70">
    <cfRule type="expression" dxfId="44" priority="1">
      <formula>$J$56="No"</formula>
    </cfRule>
  </conditionalFormatting>
  <conditionalFormatting sqref="M78:M177">
    <cfRule type="expression" dxfId="43" priority="15">
      <formula>$M$78&lt;&gt;""</formula>
    </cfRule>
  </conditionalFormatting>
  <conditionalFormatting sqref="N32:Q41">
    <cfRule type="expression" dxfId="42" priority="5">
      <formula>$N$32&lt;&gt;""</formula>
    </cfRule>
  </conditionalFormatting>
  <conditionalFormatting sqref="N43:Q52">
    <cfRule type="expression" dxfId="41" priority="9">
      <formula>$N$43&lt;&gt;""</formula>
    </cfRule>
  </conditionalFormatting>
  <conditionalFormatting sqref="P78:P121 P123:P176">
    <cfRule type="expression" dxfId="40" priority="16">
      <formula>$O$78&lt;&gt;""</formula>
    </cfRule>
  </conditionalFormatting>
  <conditionalFormatting sqref="R32:AB41">
    <cfRule type="expression" dxfId="39" priority="6">
      <formula>$R$32&lt;&gt;""</formula>
    </cfRule>
  </conditionalFormatting>
  <conditionalFormatting sqref="R43:AB52">
    <cfRule type="expression" dxfId="38" priority="10">
      <formula>$R$43&lt;&gt;""</formula>
    </cfRule>
  </conditionalFormatting>
  <conditionalFormatting sqref="V78:AB177">
    <cfRule type="expression" dxfId="37" priority="18">
      <formula>$V$78&lt;&gt;""</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8726" r:id="rId4" name="Check Box 54">
              <controlPr locked="0" defaultSize="0" autoFill="0" autoLine="0" autoPict="0">
                <anchor moveWithCells="1">
                  <from>
                    <xdr:col>12</xdr:col>
                    <xdr:colOff>0</xdr:colOff>
                    <xdr:row>77</xdr:row>
                    <xdr:rowOff>0</xdr:rowOff>
                  </from>
                  <to>
                    <xdr:col>14</xdr:col>
                    <xdr:colOff>0</xdr:colOff>
                    <xdr:row>78</xdr:row>
                    <xdr:rowOff>0</xdr:rowOff>
                  </to>
                </anchor>
              </controlPr>
            </control>
          </mc:Choice>
        </mc:AlternateContent>
        <mc:AlternateContent xmlns:mc="http://schemas.openxmlformats.org/markup-compatibility/2006">
          <mc:Choice Requires="x14">
            <control shapeId="28727" r:id="rId5" name="Check Box 55">
              <controlPr locked="0" defaultSize="0" autoFill="0" autoLine="0" autoPict="0">
                <anchor moveWithCells="1">
                  <from>
                    <xdr:col>12</xdr:col>
                    <xdr:colOff>0</xdr:colOff>
                    <xdr:row>78</xdr:row>
                    <xdr:rowOff>0</xdr:rowOff>
                  </from>
                  <to>
                    <xdr:col>14</xdr:col>
                    <xdr:colOff>0</xdr:colOff>
                    <xdr:row>79</xdr:row>
                    <xdr:rowOff>0</xdr:rowOff>
                  </to>
                </anchor>
              </controlPr>
            </control>
          </mc:Choice>
        </mc:AlternateContent>
        <mc:AlternateContent xmlns:mc="http://schemas.openxmlformats.org/markup-compatibility/2006">
          <mc:Choice Requires="x14">
            <control shapeId="28728" r:id="rId6" name="Check Box 56">
              <controlPr locked="0" defaultSize="0" autoFill="0" autoLine="0" autoPict="0">
                <anchor moveWithCells="1">
                  <from>
                    <xdr:col>12</xdr:col>
                    <xdr:colOff>0</xdr:colOff>
                    <xdr:row>79</xdr:row>
                    <xdr:rowOff>0</xdr:rowOff>
                  </from>
                  <to>
                    <xdr:col>14</xdr:col>
                    <xdr:colOff>0</xdr:colOff>
                    <xdr:row>80</xdr:row>
                    <xdr:rowOff>0</xdr:rowOff>
                  </to>
                </anchor>
              </controlPr>
            </control>
          </mc:Choice>
        </mc:AlternateContent>
        <mc:AlternateContent xmlns:mc="http://schemas.openxmlformats.org/markup-compatibility/2006">
          <mc:Choice Requires="x14">
            <control shapeId="28729" r:id="rId7" name="Check Box 57">
              <controlPr locked="0" defaultSize="0" autoFill="0" autoLine="0" autoPict="0">
                <anchor moveWithCells="1">
                  <from>
                    <xdr:col>12</xdr:col>
                    <xdr:colOff>0</xdr:colOff>
                    <xdr:row>80</xdr:row>
                    <xdr:rowOff>0</xdr:rowOff>
                  </from>
                  <to>
                    <xdr:col>14</xdr:col>
                    <xdr:colOff>0</xdr:colOff>
                    <xdr:row>81</xdr:row>
                    <xdr:rowOff>0</xdr:rowOff>
                  </to>
                </anchor>
              </controlPr>
            </control>
          </mc:Choice>
        </mc:AlternateContent>
        <mc:AlternateContent xmlns:mc="http://schemas.openxmlformats.org/markup-compatibility/2006">
          <mc:Choice Requires="x14">
            <control shapeId="28730" r:id="rId8" name="Check Box 58">
              <controlPr locked="0" defaultSize="0" autoFill="0" autoLine="0" autoPict="0">
                <anchor moveWithCells="1">
                  <from>
                    <xdr:col>12</xdr:col>
                    <xdr:colOff>0</xdr:colOff>
                    <xdr:row>81</xdr:row>
                    <xdr:rowOff>0</xdr:rowOff>
                  </from>
                  <to>
                    <xdr:col>14</xdr:col>
                    <xdr:colOff>0</xdr:colOff>
                    <xdr:row>82</xdr:row>
                    <xdr:rowOff>0</xdr:rowOff>
                  </to>
                </anchor>
              </controlPr>
            </control>
          </mc:Choice>
        </mc:AlternateContent>
        <mc:AlternateContent xmlns:mc="http://schemas.openxmlformats.org/markup-compatibility/2006">
          <mc:Choice Requires="x14">
            <control shapeId="28731" r:id="rId9" name="Check Box 59">
              <controlPr locked="0" defaultSize="0" autoFill="0" autoLine="0" autoPict="0">
                <anchor moveWithCells="1">
                  <from>
                    <xdr:col>12</xdr:col>
                    <xdr:colOff>0</xdr:colOff>
                    <xdr:row>82</xdr:row>
                    <xdr:rowOff>0</xdr:rowOff>
                  </from>
                  <to>
                    <xdr:col>14</xdr:col>
                    <xdr:colOff>0</xdr:colOff>
                    <xdr:row>83</xdr:row>
                    <xdr:rowOff>0</xdr:rowOff>
                  </to>
                </anchor>
              </controlPr>
            </control>
          </mc:Choice>
        </mc:AlternateContent>
        <mc:AlternateContent xmlns:mc="http://schemas.openxmlformats.org/markup-compatibility/2006">
          <mc:Choice Requires="x14">
            <control shapeId="28732" r:id="rId10" name="Check Box 60">
              <controlPr locked="0" defaultSize="0" autoFill="0" autoLine="0" autoPict="0">
                <anchor moveWithCells="1">
                  <from>
                    <xdr:col>12</xdr:col>
                    <xdr:colOff>0</xdr:colOff>
                    <xdr:row>83</xdr:row>
                    <xdr:rowOff>0</xdr:rowOff>
                  </from>
                  <to>
                    <xdr:col>14</xdr:col>
                    <xdr:colOff>0</xdr:colOff>
                    <xdr:row>84</xdr:row>
                    <xdr:rowOff>0</xdr:rowOff>
                  </to>
                </anchor>
              </controlPr>
            </control>
          </mc:Choice>
        </mc:AlternateContent>
        <mc:AlternateContent xmlns:mc="http://schemas.openxmlformats.org/markup-compatibility/2006">
          <mc:Choice Requires="x14">
            <control shapeId="28733" r:id="rId11" name="Check Box 61">
              <controlPr locked="0" defaultSize="0" autoFill="0" autoLine="0" autoPict="0">
                <anchor moveWithCells="1">
                  <from>
                    <xdr:col>12</xdr:col>
                    <xdr:colOff>0</xdr:colOff>
                    <xdr:row>84</xdr:row>
                    <xdr:rowOff>0</xdr:rowOff>
                  </from>
                  <to>
                    <xdr:col>14</xdr:col>
                    <xdr:colOff>0</xdr:colOff>
                    <xdr:row>85</xdr:row>
                    <xdr:rowOff>0</xdr:rowOff>
                  </to>
                </anchor>
              </controlPr>
            </control>
          </mc:Choice>
        </mc:AlternateContent>
        <mc:AlternateContent xmlns:mc="http://schemas.openxmlformats.org/markup-compatibility/2006">
          <mc:Choice Requires="x14">
            <control shapeId="28734" r:id="rId12" name="Check Box 62">
              <controlPr locked="0" defaultSize="0" autoFill="0" autoLine="0" autoPict="0">
                <anchor moveWithCells="1">
                  <from>
                    <xdr:col>12</xdr:col>
                    <xdr:colOff>0</xdr:colOff>
                    <xdr:row>85</xdr:row>
                    <xdr:rowOff>0</xdr:rowOff>
                  </from>
                  <to>
                    <xdr:col>14</xdr:col>
                    <xdr:colOff>0</xdr:colOff>
                    <xdr:row>86</xdr:row>
                    <xdr:rowOff>0</xdr:rowOff>
                  </to>
                </anchor>
              </controlPr>
            </control>
          </mc:Choice>
        </mc:AlternateContent>
        <mc:AlternateContent xmlns:mc="http://schemas.openxmlformats.org/markup-compatibility/2006">
          <mc:Choice Requires="x14">
            <control shapeId="28736" r:id="rId13" name="Check Box 64">
              <controlPr locked="0" defaultSize="0" autoFill="0" autoLine="0" autoPict="0">
                <anchor moveWithCells="1">
                  <from>
                    <xdr:col>12</xdr:col>
                    <xdr:colOff>0</xdr:colOff>
                    <xdr:row>87</xdr:row>
                    <xdr:rowOff>0</xdr:rowOff>
                  </from>
                  <to>
                    <xdr:col>14</xdr:col>
                    <xdr:colOff>0</xdr:colOff>
                    <xdr:row>88</xdr:row>
                    <xdr:rowOff>0</xdr:rowOff>
                  </to>
                </anchor>
              </controlPr>
            </control>
          </mc:Choice>
        </mc:AlternateContent>
        <mc:AlternateContent xmlns:mc="http://schemas.openxmlformats.org/markup-compatibility/2006">
          <mc:Choice Requires="x14">
            <control shapeId="28737" r:id="rId14" name="Check Box 65">
              <controlPr locked="0" defaultSize="0" autoFill="0" autoLine="0" autoPict="0">
                <anchor moveWithCells="1">
                  <from>
                    <xdr:col>12</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28738" r:id="rId15" name="Check Box 66">
              <controlPr locked="0" defaultSize="0" autoFill="0" autoLine="0" autoPict="0">
                <anchor moveWithCells="1">
                  <from>
                    <xdr:col>12</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28739" r:id="rId16" name="Check Box 67">
              <controlPr locked="0" defaultSize="0" autoFill="0" autoLine="0" autoPict="0">
                <anchor moveWithCells="1">
                  <from>
                    <xdr:col>12</xdr:col>
                    <xdr:colOff>0</xdr:colOff>
                    <xdr:row>90</xdr:row>
                    <xdr:rowOff>0</xdr:rowOff>
                  </from>
                  <to>
                    <xdr:col>14</xdr:col>
                    <xdr:colOff>0</xdr:colOff>
                    <xdr:row>91</xdr:row>
                    <xdr:rowOff>0</xdr:rowOff>
                  </to>
                </anchor>
              </controlPr>
            </control>
          </mc:Choice>
        </mc:AlternateContent>
        <mc:AlternateContent xmlns:mc="http://schemas.openxmlformats.org/markup-compatibility/2006">
          <mc:Choice Requires="x14">
            <control shapeId="28740" r:id="rId17" name="Check Box 68">
              <controlPr locked="0" defaultSize="0" autoFill="0" autoLine="0" autoPict="0">
                <anchor moveWithCells="1">
                  <from>
                    <xdr:col>12</xdr:col>
                    <xdr:colOff>0</xdr:colOff>
                    <xdr:row>91</xdr:row>
                    <xdr:rowOff>0</xdr:rowOff>
                  </from>
                  <to>
                    <xdr:col>14</xdr:col>
                    <xdr:colOff>0</xdr:colOff>
                    <xdr:row>92</xdr:row>
                    <xdr:rowOff>0</xdr:rowOff>
                  </to>
                </anchor>
              </controlPr>
            </control>
          </mc:Choice>
        </mc:AlternateContent>
        <mc:AlternateContent xmlns:mc="http://schemas.openxmlformats.org/markup-compatibility/2006">
          <mc:Choice Requires="x14">
            <control shapeId="28741" r:id="rId18" name="Check Box 69">
              <controlPr locked="0" defaultSize="0" autoFill="0" autoLine="0" autoPict="0">
                <anchor moveWithCells="1">
                  <from>
                    <xdr:col>12</xdr:col>
                    <xdr:colOff>0</xdr:colOff>
                    <xdr:row>92</xdr:row>
                    <xdr:rowOff>0</xdr:rowOff>
                  </from>
                  <to>
                    <xdr:col>14</xdr:col>
                    <xdr:colOff>0</xdr:colOff>
                    <xdr:row>93</xdr:row>
                    <xdr:rowOff>0</xdr:rowOff>
                  </to>
                </anchor>
              </controlPr>
            </control>
          </mc:Choice>
        </mc:AlternateContent>
        <mc:AlternateContent xmlns:mc="http://schemas.openxmlformats.org/markup-compatibility/2006">
          <mc:Choice Requires="x14">
            <control shapeId="28742" r:id="rId19" name="Check Box 70">
              <controlPr locked="0" defaultSize="0" autoFill="0" autoLine="0" autoPict="0">
                <anchor moveWithCells="1">
                  <from>
                    <xdr:col>12</xdr:col>
                    <xdr:colOff>0</xdr:colOff>
                    <xdr:row>93</xdr:row>
                    <xdr:rowOff>0</xdr:rowOff>
                  </from>
                  <to>
                    <xdr:col>14</xdr:col>
                    <xdr:colOff>0</xdr:colOff>
                    <xdr:row>94</xdr:row>
                    <xdr:rowOff>0</xdr:rowOff>
                  </to>
                </anchor>
              </controlPr>
            </control>
          </mc:Choice>
        </mc:AlternateContent>
        <mc:AlternateContent xmlns:mc="http://schemas.openxmlformats.org/markup-compatibility/2006">
          <mc:Choice Requires="x14">
            <control shapeId="28743" r:id="rId20" name="Check Box 71">
              <controlPr locked="0" defaultSize="0" autoFill="0" autoLine="0" autoPict="0">
                <anchor moveWithCells="1">
                  <from>
                    <xdr:col>12</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28744" r:id="rId21" name="Check Box 72">
              <controlPr locked="0" defaultSize="0" autoFill="0" autoLine="0" autoPict="0">
                <anchor moveWithCells="1">
                  <from>
                    <xdr:col>12</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28777" r:id="rId22" name="Check Box 105">
              <controlPr locked="0" defaultSize="0" autoFill="0" autoLine="0" autoPict="0">
                <anchor moveWithCells="1">
                  <from>
                    <xdr:col>12</xdr:col>
                    <xdr:colOff>0</xdr:colOff>
                    <xdr:row>86</xdr:row>
                    <xdr:rowOff>0</xdr:rowOff>
                  </from>
                  <to>
                    <xdr:col>14</xdr:col>
                    <xdr:colOff>0</xdr:colOff>
                    <xdr:row>87</xdr:row>
                    <xdr:rowOff>0</xdr:rowOff>
                  </to>
                </anchor>
              </controlPr>
            </control>
          </mc:Choice>
        </mc:AlternateContent>
        <mc:AlternateContent xmlns:mc="http://schemas.openxmlformats.org/markup-compatibility/2006">
          <mc:Choice Requires="x14">
            <control shapeId="28746" r:id="rId23" name="Check Box 74">
              <controlPr locked="0" defaultSize="0" autoFill="0" autoLine="0" autoPict="0">
                <anchor moveWithCells="1">
                  <from>
                    <xdr:col>12</xdr:col>
                    <xdr:colOff>0</xdr:colOff>
                    <xdr:row>137</xdr:row>
                    <xdr:rowOff>0</xdr:rowOff>
                  </from>
                  <to>
                    <xdr:col>14</xdr:col>
                    <xdr:colOff>0</xdr:colOff>
                    <xdr:row>138</xdr:row>
                    <xdr:rowOff>0</xdr:rowOff>
                  </to>
                </anchor>
              </controlPr>
            </control>
          </mc:Choice>
        </mc:AlternateContent>
        <mc:AlternateContent xmlns:mc="http://schemas.openxmlformats.org/markup-compatibility/2006">
          <mc:Choice Requires="x14">
            <control shapeId="28747" r:id="rId24" name="Check Box 75">
              <controlPr locked="0" defaultSize="0" autoFill="0" autoLine="0" autoPict="0">
                <anchor moveWithCells="1">
                  <from>
                    <xdr:col>12</xdr:col>
                    <xdr:colOff>0</xdr:colOff>
                    <xdr:row>138</xdr:row>
                    <xdr:rowOff>0</xdr:rowOff>
                  </from>
                  <to>
                    <xdr:col>14</xdr:col>
                    <xdr:colOff>0</xdr:colOff>
                    <xdr:row>139</xdr:row>
                    <xdr:rowOff>0</xdr:rowOff>
                  </to>
                </anchor>
              </controlPr>
            </control>
          </mc:Choice>
        </mc:AlternateContent>
        <mc:AlternateContent xmlns:mc="http://schemas.openxmlformats.org/markup-compatibility/2006">
          <mc:Choice Requires="x14">
            <control shapeId="28748" r:id="rId25" name="Check Box 76">
              <controlPr locked="0" defaultSize="0" autoFill="0" autoLine="0" autoPict="0">
                <anchor moveWithCells="1">
                  <from>
                    <xdr:col>12</xdr:col>
                    <xdr:colOff>0</xdr:colOff>
                    <xdr:row>139</xdr:row>
                    <xdr:rowOff>0</xdr:rowOff>
                  </from>
                  <to>
                    <xdr:col>14</xdr:col>
                    <xdr:colOff>0</xdr:colOff>
                    <xdr:row>140</xdr:row>
                    <xdr:rowOff>0</xdr:rowOff>
                  </to>
                </anchor>
              </controlPr>
            </control>
          </mc:Choice>
        </mc:AlternateContent>
        <mc:AlternateContent xmlns:mc="http://schemas.openxmlformats.org/markup-compatibility/2006">
          <mc:Choice Requires="x14">
            <control shapeId="28749" r:id="rId26" name="Check Box 77">
              <controlPr locked="0" defaultSize="0" autoFill="0" autoLine="0" autoPict="0">
                <anchor moveWithCells="1">
                  <from>
                    <xdr:col>12</xdr:col>
                    <xdr:colOff>0</xdr:colOff>
                    <xdr:row>140</xdr:row>
                    <xdr:rowOff>0</xdr:rowOff>
                  </from>
                  <to>
                    <xdr:col>14</xdr:col>
                    <xdr:colOff>0</xdr:colOff>
                    <xdr:row>141</xdr:row>
                    <xdr:rowOff>0</xdr:rowOff>
                  </to>
                </anchor>
              </controlPr>
            </control>
          </mc:Choice>
        </mc:AlternateContent>
        <mc:AlternateContent xmlns:mc="http://schemas.openxmlformats.org/markup-compatibility/2006">
          <mc:Choice Requires="x14">
            <control shapeId="28750" r:id="rId27" name="Check Box 78">
              <controlPr locked="0" defaultSize="0" autoFill="0" autoLine="0" autoPict="0">
                <anchor moveWithCells="1">
                  <from>
                    <xdr:col>12</xdr:col>
                    <xdr:colOff>0</xdr:colOff>
                    <xdr:row>141</xdr:row>
                    <xdr:rowOff>0</xdr:rowOff>
                  </from>
                  <to>
                    <xdr:col>14</xdr:col>
                    <xdr:colOff>0</xdr:colOff>
                    <xdr:row>142</xdr:row>
                    <xdr:rowOff>0</xdr:rowOff>
                  </to>
                </anchor>
              </controlPr>
            </control>
          </mc:Choice>
        </mc:AlternateContent>
        <mc:AlternateContent xmlns:mc="http://schemas.openxmlformats.org/markup-compatibility/2006">
          <mc:Choice Requires="x14">
            <control shapeId="28751" r:id="rId28" name="Check Box 79">
              <controlPr locked="0" defaultSize="0" autoFill="0" autoLine="0" autoPict="0">
                <anchor moveWithCells="1">
                  <from>
                    <xdr:col>12</xdr:col>
                    <xdr:colOff>0</xdr:colOff>
                    <xdr:row>142</xdr:row>
                    <xdr:rowOff>0</xdr:rowOff>
                  </from>
                  <to>
                    <xdr:col>14</xdr:col>
                    <xdr:colOff>0</xdr:colOff>
                    <xdr:row>143</xdr:row>
                    <xdr:rowOff>0</xdr:rowOff>
                  </to>
                </anchor>
              </controlPr>
            </control>
          </mc:Choice>
        </mc:AlternateContent>
        <mc:AlternateContent xmlns:mc="http://schemas.openxmlformats.org/markup-compatibility/2006">
          <mc:Choice Requires="x14">
            <control shapeId="28752" r:id="rId29" name="Check Box 80">
              <controlPr locked="0" defaultSize="0" autoFill="0" autoLine="0" autoPict="0">
                <anchor moveWithCells="1">
                  <from>
                    <xdr:col>12</xdr:col>
                    <xdr:colOff>0</xdr:colOff>
                    <xdr:row>143</xdr:row>
                    <xdr:rowOff>0</xdr:rowOff>
                  </from>
                  <to>
                    <xdr:col>14</xdr:col>
                    <xdr:colOff>0</xdr:colOff>
                    <xdr:row>144</xdr:row>
                    <xdr:rowOff>0</xdr:rowOff>
                  </to>
                </anchor>
              </controlPr>
            </control>
          </mc:Choice>
        </mc:AlternateContent>
        <mc:AlternateContent xmlns:mc="http://schemas.openxmlformats.org/markup-compatibility/2006">
          <mc:Choice Requires="x14">
            <control shapeId="28753" r:id="rId30" name="Check Box 81">
              <controlPr locked="0" defaultSize="0" autoFill="0" autoLine="0" autoPict="0">
                <anchor moveWithCells="1">
                  <from>
                    <xdr:col>12</xdr:col>
                    <xdr:colOff>0</xdr:colOff>
                    <xdr:row>144</xdr:row>
                    <xdr:rowOff>0</xdr:rowOff>
                  </from>
                  <to>
                    <xdr:col>14</xdr:col>
                    <xdr:colOff>0</xdr:colOff>
                    <xdr:row>145</xdr:row>
                    <xdr:rowOff>0</xdr:rowOff>
                  </to>
                </anchor>
              </controlPr>
            </control>
          </mc:Choice>
        </mc:AlternateContent>
        <mc:AlternateContent xmlns:mc="http://schemas.openxmlformats.org/markup-compatibility/2006">
          <mc:Choice Requires="x14">
            <control shapeId="28754" r:id="rId31" name="Check Box 82">
              <controlPr locked="0" defaultSize="0" autoFill="0" autoLine="0" autoPict="0">
                <anchor moveWithCells="1">
                  <from>
                    <xdr:col>12</xdr:col>
                    <xdr:colOff>0</xdr:colOff>
                    <xdr:row>145</xdr:row>
                    <xdr:rowOff>0</xdr:rowOff>
                  </from>
                  <to>
                    <xdr:col>14</xdr:col>
                    <xdr:colOff>0</xdr:colOff>
                    <xdr:row>146</xdr:row>
                    <xdr:rowOff>0</xdr:rowOff>
                  </to>
                </anchor>
              </controlPr>
            </control>
          </mc:Choice>
        </mc:AlternateContent>
        <mc:AlternateContent xmlns:mc="http://schemas.openxmlformats.org/markup-compatibility/2006">
          <mc:Choice Requires="x14">
            <control shapeId="28755" r:id="rId32" name="Check Box 83">
              <controlPr locked="0" defaultSize="0" autoFill="0" autoLine="0" autoPict="0">
                <anchor moveWithCells="1">
                  <from>
                    <xdr:col>12</xdr:col>
                    <xdr:colOff>0</xdr:colOff>
                    <xdr:row>146</xdr:row>
                    <xdr:rowOff>0</xdr:rowOff>
                  </from>
                  <to>
                    <xdr:col>14</xdr:col>
                    <xdr:colOff>0</xdr:colOff>
                    <xdr:row>147</xdr:row>
                    <xdr:rowOff>0</xdr:rowOff>
                  </to>
                </anchor>
              </controlPr>
            </control>
          </mc:Choice>
        </mc:AlternateContent>
        <mc:AlternateContent xmlns:mc="http://schemas.openxmlformats.org/markup-compatibility/2006">
          <mc:Choice Requires="x14">
            <control shapeId="28756" r:id="rId33" name="Check Box 84">
              <controlPr locked="0" defaultSize="0" autoFill="0" autoLine="0" autoPict="0">
                <anchor moveWithCells="1">
                  <from>
                    <xdr:col>12</xdr:col>
                    <xdr:colOff>0</xdr:colOff>
                    <xdr:row>147</xdr:row>
                    <xdr:rowOff>0</xdr:rowOff>
                  </from>
                  <to>
                    <xdr:col>14</xdr:col>
                    <xdr:colOff>0</xdr:colOff>
                    <xdr:row>148</xdr:row>
                    <xdr:rowOff>0</xdr:rowOff>
                  </to>
                </anchor>
              </controlPr>
            </control>
          </mc:Choice>
        </mc:AlternateContent>
        <mc:AlternateContent xmlns:mc="http://schemas.openxmlformats.org/markup-compatibility/2006">
          <mc:Choice Requires="x14">
            <control shapeId="28757" r:id="rId34" name="Check Box 85">
              <controlPr locked="0" defaultSize="0" autoFill="0" autoLine="0" autoPict="0">
                <anchor moveWithCells="1">
                  <from>
                    <xdr:col>12</xdr:col>
                    <xdr:colOff>0</xdr:colOff>
                    <xdr:row>148</xdr:row>
                    <xdr:rowOff>0</xdr:rowOff>
                  </from>
                  <to>
                    <xdr:col>14</xdr:col>
                    <xdr:colOff>0</xdr:colOff>
                    <xdr:row>149</xdr:row>
                    <xdr:rowOff>0</xdr:rowOff>
                  </to>
                </anchor>
              </controlPr>
            </control>
          </mc:Choice>
        </mc:AlternateContent>
        <mc:AlternateContent xmlns:mc="http://schemas.openxmlformats.org/markup-compatibility/2006">
          <mc:Choice Requires="x14">
            <control shapeId="28758" r:id="rId35" name="Check Box 86">
              <controlPr locked="0" defaultSize="0" autoFill="0" autoLine="0" autoPict="0">
                <anchor moveWithCells="1">
                  <from>
                    <xdr:col>12</xdr:col>
                    <xdr:colOff>0</xdr:colOff>
                    <xdr:row>149</xdr:row>
                    <xdr:rowOff>0</xdr:rowOff>
                  </from>
                  <to>
                    <xdr:col>14</xdr:col>
                    <xdr:colOff>0</xdr:colOff>
                    <xdr:row>150</xdr:row>
                    <xdr:rowOff>0</xdr:rowOff>
                  </to>
                </anchor>
              </controlPr>
            </control>
          </mc:Choice>
        </mc:AlternateContent>
        <mc:AlternateContent xmlns:mc="http://schemas.openxmlformats.org/markup-compatibility/2006">
          <mc:Choice Requires="x14">
            <control shapeId="28759" r:id="rId36" name="Check Box 87">
              <controlPr locked="0" defaultSize="0" autoFill="0" autoLine="0" autoPict="0">
                <anchor moveWithCells="1">
                  <from>
                    <xdr:col>12</xdr:col>
                    <xdr:colOff>0</xdr:colOff>
                    <xdr:row>150</xdr:row>
                    <xdr:rowOff>0</xdr:rowOff>
                  </from>
                  <to>
                    <xdr:col>14</xdr:col>
                    <xdr:colOff>0</xdr:colOff>
                    <xdr:row>151</xdr:row>
                    <xdr:rowOff>0</xdr:rowOff>
                  </to>
                </anchor>
              </controlPr>
            </control>
          </mc:Choice>
        </mc:AlternateContent>
        <mc:AlternateContent xmlns:mc="http://schemas.openxmlformats.org/markup-compatibility/2006">
          <mc:Choice Requires="x14">
            <control shapeId="28760" r:id="rId37" name="Check Box 88">
              <controlPr locked="0" defaultSize="0" autoFill="0" autoLine="0" autoPict="0">
                <anchor moveWithCells="1">
                  <from>
                    <xdr:col>12</xdr:col>
                    <xdr:colOff>0</xdr:colOff>
                    <xdr:row>151</xdr:row>
                    <xdr:rowOff>0</xdr:rowOff>
                  </from>
                  <to>
                    <xdr:col>14</xdr:col>
                    <xdr:colOff>0</xdr:colOff>
                    <xdr:row>152</xdr:row>
                    <xdr:rowOff>0</xdr:rowOff>
                  </to>
                </anchor>
              </controlPr>
            </control>
          </mc:Choice>
        </mc:AlternateContent>
        <mc:AlternateContent xmlns:mc="http://schemas.openxmlformats.org/markup-compatibility/2006">
          <mc:Choice Requires="x14">
            <control shapeId="28761" r:id="rId38" name="Check Box 89">
              <controlPr locked="0" defaultSize="0" autoFill="0" autoLine="0" autoPict="0">
                <anchor moveWithCells="1">
                  <from>
                    <xdr:col>12</xdr:col>
                    <xdr:colOff>0</xdr:colOff>
                    <xdr:row>152</xdr:row>
                    <xdr:rowOff>0</xdr:rowOff>
                  </from>
                  <to>
                    <xdr:col>14</xdr:col>
                    <xdr:colOff>0</xdr:colOff>
                    <xdr:row>153</xdr:row>
                    <xdr:rowOff>0</xdr:rowOff>
                  </to>
                </anchor>
              </controlPr>
            </control>
          </mc:Choice>
        </mc:AlternateContent>
        <mc:AlternateContent xmlns:mc="http://schemas.openxmlformats.org/markup-compatibility/2006">
          <mc:Choice Requires="x14">
            <control shapeId="28762" r:id="rId39" name="Check Box 90">
              <controlPr locked="0" defaultSize="0" autoFill="0" autoLine="0" autoPict="0">
                <anchor moveWithCells="1">
                  <from>
                    <xdr:col>12</xdr:col>
                    <xdr:colOff>0</xdr:colOff>
                    <xdr:row>153</xdr:row>
                    <xdr:rowOff>0</xdr:rowOff>
                  </from>
                  <to>
                    <xdr:col>14</xdr:col>
                    <xdr:colOff>0</xdr:colOff>
                    <xdr:row>154</xdr:row>
                    <xdr:rowOff>0</xdr:rowOff>
                  </to>
                </anchor>
              </controlPr>
            </control>
          </mc:Choice>
        </mc:AlternateContent>
        <mc:AlternateContent xmlns:mc="http://schemas.openxmlformats.org/markup-compatibility/2006">
          <mc:Choice Requires="x14">
            <control shapeId="28763" r:id="rId40" name="Check Box 91">
              <controlPr locked="0" defaultSize="0" autoFill="0" autoLine="0" autoPict="0">
                <anchor moveWithCells="1">
                  <from>
                    <xdr:col>12</xdr:col>
                    <xdr:colOff>0</xdr:colOff>
                    <xdr:row>154</xdr:row>
                    <xdr:rowOff>0</xdr:rowOff>
                  </from>
                  <to>
                    <xdr:col>14</xdr:col>
                    <xdr:colOff>0</xdr:colOff>
                    <xdr:row>155</xdr:row>
                    <xdr:rowOff>0</xdr:rowOff>
                  </to>
                </anchor>
              </controlPr>
            </control>
          </mc:Choice>
        </mc:AlternateContent>
        <mc:AlternateContent xmlns:mc="http://schemas.openxmlformats.org/markup-compatibility/2006">
          <mc:Choice Requires="x14">
            <control shapeId="28764" r:id="rId41" name="Check Box 92">
              <controlPr locked="0" defaultSize="0" autoFill="0" autoLine="0" autoPict="0">
                <anchor moveWithCells="1">
                  <from>
                    <xdr:col>12</xdr:col>
                    <xdr:colOff>0</xdr:colOff>
                    <xdr:row>155</xdr:row>
                    <xdr:rowOff>0</xdr:rowOff>
                  </from>
                  <to>
                    <xdr:col>14</xdr:col>
                    <xdr:colOff>0</xdr:colOff>
                    <xdr:row>156</xdr:row>
                    <xdr:rowOff>0</xdr:rowOff>
                  </to>
                </anchor>
              </controlPr>
            </control>
          </mc:Choice>
        </mc:AlternateContent>
        <mc:AlternateContent xmlns:mc="http://schemas.openxmlformats.org/markup-compatibility/2006">
          <mc:Choice Requires="x14">
            <control shapeId="28766" r:id="rId42" name="Check Box 94">
              <controlPr locked="0" defaultSize="0" autoFill="0" autoLine="0" autoPict="0">
                <anchor moveWithCells="1">
                  <from>
                    <xdr:col>12</xdr:col>
                    <xdr:colOff>0</xdr:colOff>
                    <xdr:row>167</xdr:row>
                    <xdr:rowOff>0</xdr:rowOff>
                  </from>
                  <to>
                    <xdr:col>14</xdr:col>
                    <xdr:colOff>0</xdr:colOff>
                    <xdr:row>168</xdr:row>
                    <xdr:rowOff>0</xdr:rowOff>
                  </to>
                </anchor>
              </controlPr>
            </control>
          </mc:Choice>
        </mc:AlternateContent>
        <mc:AlternateContent xmlns:mc="http://schemas.openxmlformats.org/markup-compatibility/2006">
          <mc:Choice Requires="x14">
            <control shapeId="28767" r:id="rId43" name="Check Box 95">
              <controlPr locked="0" defaultSize="0" autoFill="0" autoLine="0" autoPict="0">
                <anchor moveWithCells="1">
                  <from>
                    <xdr:col>12</xdr:col>
                    <xdr:colOff>0</xdr:colOff>
                    <xdr:row>168</xdr:row>
                    <xdr:rowOff>0</xdr:rowOff>
                  </from>
                  <to>
                    <xdr:col>14</xdr:col>
                    <xdr:colOff>0</xdr:colOff>
                    <xdr:row>169</xdr:row>
                    <xdr:rowOff>0</xdr:rowOff>
                  </to>
                </anchor>
              </controlPr>
            </control>
          </mc:Choice>
        </mc:AlternateContent>
        <mc:AlternateContent xmlns:mc="http://schemas.openxmlformats.org/markup-compatibility/2006">
          <mc:Choice Requires="x14">
            <control shapeId="28768" r:id="rId44" name="Check Box 96">
              <controlPr locked="0" defaultSize="0" autoFill="0" autoLine="0" autoPict="0">
                <anchor moveWithCells="1">
                  <from>
                    <xdr:col>12</xdr:col>
                    <xdr:colOff>0</xdr:colOff>
                    <xdr:row>169</xdr:row>
                    <xdr:rowOff>0</xdr:rowOff>
                  </from>
                  <to>
                    <xdr:col>14</xdr:col>
                    <xdr:colOff>0</xdr:colOff>
                    <xdr:row>170</xdr:row>
                    <xdr:rowOff>0</xdr:rowOff>
                  </to>
                </anchor>
              </controlPr>
            </control>
          </mc:Choice>
        </mc:AlternateContent>
        <mc:AlternateContent xmlns:mc="http://schemas.openxmlformats.org/markup-compatibility/2006">
          <mc:Choice Requires="x14">
            <control shapeId="28769" r:id="rId45" name="Check Box 97">
              <controlPr locked="0" defaultSize="0" autoFill="0" autoLine="0" autoPict="0">
                <anchor moveWithCells="1">
                  <from>
                    <xdr:col>12</xdr:col>
                    <xdr:colOff>0</xdr:colOff>
                    <xdr:row>170</xdr:row>
                    <xdr:rowOff>0</xdr:rowOff>
                  </from>
                  <to>
                    <xdr:col>14</xdr:col>
                    <xdr:colOff>0</xdr:colOff>
                    <xdr:row>171</xdr:row>
                    <xdr:rowOff>0</xdr:rowOff>
                  </to>
                </anchor>
              </controlPr>
            </control>
          </mc:Choice>
        </mc:AlternateContent>
        <mc:AlternateContent xmlns:mc="http://schemas.openxmlformats.org/markup-compatibility/2006">
          <mc:Choice Requires="x14">
            <control shapeId="28770" r:id="rId46" name="Check Box 98">
              <controlPr locked="0" defaultSize="0" autoFill="0" autoLine="0" autoPict="0">
                <anchor moveWithCells="1">
                  <from>
                    <xdr:col>12</xdr:col>
                    <xdr:colOff>0</xdr:colOff>
                    <xdr:row>171</xdr:row>
                    <xdr:rowOff>0</xdr:rowOff>
                  </from>
                  <to>
                    <xdr:col>14</xdr:col>
                    <xdr:colOff>0</xdr:colOff>
                    <xdr:row>172</xdr:row>
                    <xdr:rowOff>0</xdr:rowOff>
                  </to>
                </anchor>
              </controlPr>
            </control>
          </mc:Choice>
        </mc:AlternateContent>
        <mc:AlternateContent xmlns:mc="http://schemas.openxmlformats.org/markup-compatibility/2006">
          <mc:Choice Requires="x14">
            <control shapeId="28771" r:id="rId47" name="Check Box 99">
              <controlPr locked="0" defaultSize="0" autoFill="0" autoLine="0" autoPict="0">
                <anchor moveWithCells="1">
                  <from>
                    <xdr:col>12</xdr:col>
                    <xdr:colOff>0</xdr:colOff>
                    <xdr:row>172</xdr:row>
                    <xdr:rowOff>0</xdr:rowOff>
                  </from>
                  <to>
                    <xdr:col>14</xdr:col>
                    <xdr:colOff>0</xdr:colOff>
                    <xdr:row>173</xdr:row>
                    <xdr:rowOff>0</xdr:rowOff>
                  </to>
                </anchor>
              </controlPr>
            </control>
          </mc:Choice>
        </mc:AlternateContent>
        <mc:AlternateContent xmlns:mc="http://schemas.openxmlformats.org/markup-compatibility/2006">
          <mc:Choice Requires="x14">
            <control shapeId="28772" r:id="rId48" name="Check Box 100">
              <controlPr locked="0" defaultSize="0" autoFill="0" autoLine="0" autoPict="0">
                <anchor moveWithCells="1">
                  <from>
                    <xdr:col>12</xdr:col>
                    <xdr:colOff>0</xdr:colOff>
                    <xdr:row>173</xdr:row>
                    <xdr:rowOff>0</xdr:rowOff>
                  </from>
                  <to>
                    <xdr:col>14</xdr:col>
                    <xdr:colOff>0</xdr:colOff>
                    <xdr:row>174</xdr:row>
                    <xdr:rowOff>0</xdr:rowOff>
                  </to>
                </anchor>
              </controlPr>
            </control>
          </mc:Choice>
        </mc:AlternateContent>
        <mc:AlternateContent xmlns:mc="http://schemas.openxmlformats.org/markup-compatibility/2006">
          <mc:Choice Requires="x14">
            <control shapeId="28773" r:id="rId49" name="Check Box 101">
              <controlPr locked="0" defaultSize="0" autoFill="0" autoLine="0" autoPict="0">
                <anchor moveWithCells="1">
                  <from>
                    <xdr:col>12</xdr:col>
                    <xdr:colOff>0</xdr:colOff>
                    <xdr:row>174</xdr:row>
                    <xdr:rowOff>0</xdr:rowOff>
                  </from>
                  <to>
                    <xdr:col>14</xdr:col>
                    <xdr:colOff>0</xdr:colOff>
                    <xdr:row>175</xdr:row>
                    <xdr:rowOff>0</xdr:rowOff>
                  </to>
                </anchor>
              </controlPr>
            </control>
          </mc:Choice>
        </mc:AlternateContent>
        <mc:AlternateContent xmlns:mc="http://schemas.openxmlformats.org/markup-compatibility/2006">
          <mc:Choice Requires="x14">
            <control shapeId="28774" r:id="rId50" name="Check Box 102">
              <controlPr locked="0" defaultSize="0" autoFill="0" autoLine="0" autoPict="0">
                <anchor moveWithCells="1">
                  <from>
                    <xdr:col>12</xdr:col>
                    <xdr:colOff>0</xdr:colOff>
                    <xdr:row>175</xdr:row>
                    <xdr:rowOff>0</xdr:rowOff>
                  </from>
                  <to>
                    <xdr:col>14</xdr:col>
                    <xdr:colOff>0</xdr:colOff>
                    <xdr:row>176</xdr:row>
                    <xdr:rowOff>0</xdr:rowOff>
                  </to>
                </anchor>
              </controlPr>
            </control>
          </mc:Choice>
        </mc:AlternateContent>
        <mc:AlternateContent xmlns:mc="http://schemas.openxmlformats.org/markup-compatibility/2006">
          <mc:Choice Requires="x14">
            <control shapeId="28775" r:id="rId51" name="Check Box 103">
              <controlPr locked="0" defaultSize="0" autoFill="0" autoLine="0" autoPict="0">
                <anchor moveWithCells="1">
                  <from>
                    <xdr:col>12</xdr:col>
                    <xdr:colOff>0</xdr:colOff>
                    <xdr:row>176</xdr:row>
                    <xdr:rowOff>0</xdr:rowOff>
                  </from>
                  <to>
                    <xdr:col>14</xdr:col>
                    <xdr:colOff>0</xdr:colOff>
                    <xdr:row>177</xdr:row>
                    <xdr:rowOff>0</xdr:rowOff>
                  </to>
                </anchor>
              </controlPr>
            </control>
          </mc:Choice>
        </mc:AlternateContent>
        <mc:AlternateContent xmlns:mc="http://schemas.openxmlformats.org/markup-compatibility/2006">
          <mc:Choice Requires="x14">
            <control shapeId="28787" r:id="rId52" name="Check Box 115">
              <controlPr locked="0" defaultSize="0" autoFill="0" autoLine="0" autoPict="0">
                <anchor moveWithCells="1">
                  <from>
                    <xdr:col>12</xdr:col>
                    <xdr:colOff>0</xdr:colOff>
                    <xdr:row>156</xdr:row>
                    <xdr:rowOff>0</xdr:rowOff>
                  </from>
                  <to>
                    <xdr:col>14</xdr:col>
                    <xdr:colOff>0</xdr:colOff>
                    <xdr:row>157</xdr:row>
                    <xdr:rowOff>0</xdr:rowOff>
                  </to>
                </anchor>
              </controlPr>
            </control>
          </mc:Choice>
        </mc:AlternateContent>
        <mc:AlternateContent xmlns:mc="http://schemas.openxmlformats.org/markup-compatibility/2006">
          <mc:Choice Requires="x14">
            <control shapeId="28791" r:id="rId53" name="Check Box 119">
              <controlPr locked="0" defaultSize="0" autoFill="0" autoLine="0" autoPict="0">
                <anchor moveWithCells="1">
                  <from>
                    <xdr:col>12</xdr:col>
                    <xdr:colOff>0</xdr:colOff>
                    <xdr:row>157</xdr:row>
                    <xdr:rowOff>0</xdr:rowOff>
                  </from>
                  <to>
                    <xdr:col>14</xdr:col>
                    <xdr:colOff>0</xdr:colOff>
                    <xdr:row>158</xdr:row>
                    <xdr:rowOff>0</xdr:rowOff>
                  </to>
                </anchor>
              </controlPr>
            </control>
          </mc:Choice>
        </mc:AlternateContent>
        <mc:AlternateContent xmlns:mc="http://schemas.openxmlformats.org/markup-compatibility/2006">
          <mc:Choice Requires="x14">
            <control shapeId="28797" r:id="rId54" name="Check Box 125">
              <controlPr locked="0" defaultSize="0" autoFill="0" autoLine="0" autoPict="0">
                <anchor moveWithCells="1">
                  <from>
                    <xdr:col>12</xdr:col>
                    <xdr:colOff>0</xdr:colOff>
                    <xdr:row>158</xdr:row>
                    <xdr:rowOff>0</xdr:rowOff>
                  </from>
                  <to>
                    <xdr:col>14</xdr:col>
                    <xdr:colOff>0</xdr:colOff>
                    <xdr:row>159</xdr:row>
                    <xdr:rowOff>0</xdr:rowOff>
                  </to>
                </anchor>
              </controlPr>
            </control>
          </mc:Choice>
        </mc:AlternateContent>
        <mc:AlternateContent xmlns:mc="http://schemas.openxmlformats.org/markup-compatibility/2006">
          <mc:Choice Requires="x14">
            <control shapeId="28803" r:id="rId55" name="Check Box 131">
              <controlPr locked="0" defaultSize="0" autoFill="0" autoLine="0" autoPict="0">
                <anchor moveWithCells="1">
                  <from>
                    <xdr:col>12</xdr:col>
                    <xdr:colOff>0</xdr:colOff>
                    <xdr:row>159</xdr:row>
                    <xdr:rowOff>0</xdr:rowOff>
                  </from>
                  <to>
                    <xdr:col>14</xdr:col>
                    <xdr:colOff>0</xdr:colOff>
                    <xdr:row>160</xdr:row>
                    <xdr:rowOff>0</xdr:rowOff>
                  </to>
                </anchor>
              </controlPr>
            </control>
          </mc:Choice>
        </mc:AlternateContent>
        <mc:AlternateContent xmlns:mc="http://schemas.openxmlformats.org/markup-compatibility/2006">
          <mc:Choice Requires="x14">
            <control shapeId="28809" r:id="rId56" name="Check Box 137">
              <controlPr locked="0" defaultSize="0" autoFill="0" autoLine="0" autoPict="0">
                <anchor moveWithCells="1">
                  <from>
                    <xdr:col>12</xdr:col>
                    <xdr:colOff>0</xdr:colOff>
                    <xdr:row>160</xdr:row>
                    <xdr:rowOff>0</xdr:rowOff>
                  </from>
                  <to>
                    <xdr:col>14</xdr:col>
                    <xdr:colOff>0</xdr:colOff>
                    <xdr:row>161</xdr:row>
                    <xdr:rowOff>0</xdr:rowOff>
                  </to>
                </anchor>
              </controlPr>
            </control>
          </mc:Choice>
        </mc:AlternateContent>
        <mc:AlternateContent xmlns:mc="http://schemas.openxmlformats.org/markup-compatibility/2006">
          <mc:Choice Requires="x14">
            <control shapeId="28815" r:id="rId57" name="Check Box 143">
              <controlPr locked="0" defaultSize="0" autoFill="0" autoLine="0" autoPict="0">
                <anchor moveWithCells="1">
                  <from>
                    <xdr:col>12</xdr:col>
                    <xdr:colOff>0</xdr:colOff>
                    <xdr:row>161</xdr:row>
                    <xdr:rowOff>0</xdr:rowOff>
                  </from>
                  <to>
                    <xdr:col>14</xdr:col>
                    <xdr:colOff>0</xdr:colOff>
                    <xdr:row>162</xdr:row>
                    <xdr:rowOff>0</xdr:rowOff>
                  </to>
                </anchor>
              </controlPr>
            </control>
          </mc:Choice>
        </mc:AlternateContent>
        <mc:AlternateContent xmlns:mc="http://schemas.openxmlformats.org/markup-compatibility/2006">
          <mc:Choice Requires="x14">
            <control shapeId="28821" r:id="rId58" name="Check Box 149">
              <controlPr locked="0" defaultSize="0" autoFill="0" autoLine="0" autoPict="0">
                <anchor moveWithCells="1">
                  <from>
                    <xdr:col>12</xdr:col>
                    <xdr:colOff>0</xdr:colOff>
                    <xdr:row>162</xdr:row>
                    <xdr:rowOff>0</xdr:rowOff>
                  </from>
                  <to>
                    <xdr:col>14</xdr:col>
                    <xdr:colOff>0</xdr:colOff>
                    <xdr:row>163</xdr:row>
                    <xdr:rowOff>0</xdr:rowOff>
                  </to>
                </anchor>
              </controlPr>
            </control>
          </mc:Choice>
        </mc:AlternateContent>
        <mc:AlternateContent xmlns:mc="http://schemas.openxmlformats.org/markup-compatibility/2006">
          <mc:Choice Requires="x14">
            <control shapeId="28827" r:id="rId59" name="Check Box 155">
              <controlPr locked="0" defaultSize="0" autoFill="0" autoLine="0" autoPict="0">
                <anchor moveWithCells="1">
                  <from>
                    <xdr:col>12</xdr:col>
                    <xdr:colOff>0</xdr:colOff>
                    <xdr:row>163</xdr:row>
                    <xdr:rowOff>0</xdr:rowOff>
                  </from>
                  <to>
                    <xdr:col>14</xdr:col>
                    <xdr:colOff>0</xdr:colOff>
                    <xdr:row>164</xdr:row>
                    <xdr:rowOff>0</xdr:rowOff>
                  </to>
                </anchor>
              </controlPr>
            </control>
          </mc:Choice>
        </mc:AlternateContent>
        <mc:AlternateContent xmlns:mc="http://schemas.openxmlformats.org/markup-compatibility/2006">
          <mc:Choice Requires="x14">
            <control shapeId="28833" r:id="rId60" name="Check Box 161">
              <controlPr locked="0" defaultSize="0" autoFill="0" autoLine="0" autoPict="0">
                <anchor moveWithCells="1">
                  <from>
                    <xdr:col>12</xdr:col>
                    <xdr:colOff>0</xdr:colOff>
                    <xdr:row>164</xdr:row>
                    <xdr:rowOff>0</xdr:rowOff>
                  </from>
                  <to>
                    <xdr:col>14</xdr:col>
                    <xdr:colOff>0</xdr:colOff>
                    <xdr:row>165</xdr:row>
                    <xdr:rowOff>0</xdr:rowOff>
                  </to>
                </anchor>
              </controlPr>
            </control>
          </mc:Choice>
        </mc:AlternateContent>
        <mc:AlternateContent xmlns:mc="http://schemas.openxmlformats.org/markup-compatibility/2006">
          <mc:Choice Requires="x14">
            <control shapeId="28839" r:id="rId61" name="Check Box 167">
              <controlPr locked="0" defaultSize="0" autoFill="0" autoLine="0" autoPict="0">
                <anchor moveWithCells="1">
                  <from>
                    <xdr:col>12</xdr:col>
                    <xdr:colOff>0</xdr:colOff>
                    <xdr:row>165</xdr:row>
                    <xdr:rowOff>0</xdr:rowOff>
                  </from>
                  <to>
                    <xdr:col>14</xdr:col>
                    <xdr:colOff>0</xdr:colOff>
                    <xdr:row>166</xdr:row>
                    <xdr:rowOff>0</xdr:rowOff>
                  </to>
                </anchor>
              </controlPr>
            </control>
          </mc:Choice>
        </mc:AlternateContent>
        <mc:AlternateContent xmlns:mc="http://schemas.openxmlformats.org/markup-compatibility/2006">
          <mc:Choice Requires="x14">
            <control shapeId="28842" r:id="rId62" name="Check Box 170">
              <controlPr locked="0" defaultSize="0" autoFill="0" autoLine="0" autoPict="0">
                <anchor moveWithCells="1">
                  <from>
                    <xdr:col>12</xdr:col>
                    <xdr:colOff>0</xdr:colOff>
                    <xdr:row>166</xdr:row>
                    <xdr:rowOff>0</xdr:rowOff>
                  </from>
                  <to>
                    <xdr:col>14</xdr:col>
                    <xdr:colOff>0</xdr:colOff>
                    <xdr:row>167</xdr:row>
                    <xdr:rowOff>0</xdr:rowOff>
                  </to>
                </anchor>
              </controlPr>
            </control>
          </mc:Choice>
        </mc:AlternateContent>
        <mc:AlternateContent xmlns:mc="http://schemas.openxmlformats.org/markup-compatibility/2006">
          <mc:Choice Requires="x14">
            <control shapeId="28745" r:id="rId63" name="Check Box 73">
              <controlPr locked="0" defaultSize="0" autoFill="0" autoLine="0" autoPict="0">
                <anchor moveWithCells="1">
                  <from>
                    <xdr:col>12</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28872" r:id="rId64" name="Check Box 200">
              <controlPr locked="0" defaultSize="0" autoFill="0" autoLine="0" autoPict="0">
                <anchor moveWithCells="1">
                  <from>
                    <xdr:col>12</xdr:col>
                    <xdr:colOff>0</xdr:colOff>
                    <xdr:row>97</xdr:row>
                    <xdr:rowOff>0</xdr:rowOff>
                  </from>
                  <to>
                    <xdr:col>14</xdr:col>
                    <xdr:colOff>0</xdr:colOff>
                    <xdr:row>98</xdr:row>
                    <xdr:rowOff>0</xdr:rowOff>
                  </to>
                </anchor>
              </controlPr>
            </control>
          </mc:Choice>
        </mc:AlternateContent>
        <mc:AlternateContent xmlns:mc="http://schemas.openxmlformats.org/markup-compatibility/2006">
          <mc:Choice Requires="x14">
            <control shapeId="28873" r:id="rId65" name="Check Box 201">
              <controlPr locked="0" defaultSize="0" autoFill="0" autoLine="0" autoPict="0">
                <anchor moveWithCells="1">
                  <from>
                    <xdr:col>12</xdr:col>
                    <xdr:colOff>0</xdr:colOff>
                    <xdr:row>98</xdr:row>
                    <xdr:rowOff>0</xdr:rowOff>
                  </from>
                  <to>
                    <xdr:col>14</xdr:col>
                    <xdr:colOff>0</xdr:colOff>
                    <xdr:row>99</xdr:row>
                    <xdr:rowOff>0</xdr:rowOff>
                  </to>
                </anchor>
              </controlPr>
            </control>
          </mc:Choice>
        </mc:AlternateContent>
        <mc:AlternateContent xmlns:mc="http://schemas.openxmlformats.org/markup-compatibility/2006">
          <mc:Choice Requires="x14">
            <control shapeId="28874" r:id="rId66" name="Check Box 202">
              <controlPr locked="0" defaultSize="0" autoFill="0" autoLine="0" autoPict="0">
                <anchor moveWithCells="1">
                  <from>
                    <xdr:col>12</xdr:col>
                    <xdr:colOff>0</xdr:colOff>
                    <xdr:row>99</xdr:row>
                    <xdr:rowOff>0</xdr:rowOff>
                  </from>
                  <to>
                    <xdr:col>14</xdr:col>
                    <xdr:colOff>0</xdr:colOff>
                    <xdr:row>100</xdr:row>
                    <xdr:rowOff>0</xdr:rowOff>
                  </to>
                </anchor>
              </controlPr>
            </control>
          </mc:Choice>
        </mc:AlternateContent>
        <mc:AlternateContent xmlns:mc="http://schemas.openxmlformats.org/markup-compatibility/2006">
          <mc:Choice Requires="x14">
            <control shapeId="28875" r:id="rId67" name="Check Box 203">
              <controlPr locked="0" defaultSize="0" autoFill="0" autoLine="0" autoPict="0">
                <anchor moveWithCells="1">
                  <from>
                    <xdr:col>12</xdr:col>
                    <xdr:colOff>0</xdr:colOff>
                    <xdr:row>100</xdr:row>
                    <xdr:rowOff>0</xdr:rowOff>
                  </from>
                  <to>
                    <xdr:col>14</xdr:col>
                    <xdr:colOff>0</xdr:colOff>
                    <xdr:row>101</xdr:row>
                    <xdr:rowOff>0</xdr:rowOff>
                  </to>
                </anchor>
              </controlPr>
            </control>
          </mc:Choice>
        </mc:AlternateContent>
        <mc:AlternateContent xmlns:mc="http://schemas.openxmlformats.org/markup-compatibility/2006">
          <mc:Choice Requires="x14">
            <control shapeId="28876" r:id="rId68" name="Check Box 204">
              <controlPr locked="0" defaultSize="0" autoFill="0" autoLine="0" autoPict="0">
                <anchor moveWithCells="1">
                  <from>
                    <xdr:col>12</xdr:col>
                    <xdr:colOff>0</xdr:colOff>
                    <xdr:row>101</xdr:row>
                    <xdr:rowOff>0</xdr:rowOff>
                  </from>
                  <to>
                    <xdr:col>14</xdr:col>
                    <xdr:colOff>0</xdr:colOff>
                    <xdr:row>102</xdr:row>
                    <xdr:rowOff>0</xdr:rowOff>
                  </to>
                </anchor>
              </controlPr>
            </control>
          </mc:Choice>
        </mc:AlternateContent>
        <mc:AlternateContent xmlns:mc="http://schemas.openxmlformats.org/markup-compatibility/2006">
          <mc:Choice Requires="x14">
            <control shapeId="28877" r:id="rId69" name="Check Box 205">
              <controlPr locked="0" defaultSize="0" autoFill="0" autoLine="0" autoPict="0">
                <anchor moveWithCells="1">
                  <from>
                    <xdr:col>12</xdr:col>
                    <xdr:colOff>0</xdr:colOff>
                    <xdr:row>102</xdr:row>
                    <xdr:rowOff>0</xdr:rowOff>
                  </from>
                  <to>
                    <xdr:col>14</xdr:col>
                    <xdr:colOff>0</xdr:colOff>
                    <xdr:row>103</xdr:row>
                    <xdr:rowOff>0</xdr:rowOff>
                  </to>
                </anchor>
              </controlPr>
            </control>
          </mc:Choice>
        </mc:AlternateContent>
        <mc:AlternateContent xmlns:mc="http://schemas.openxmlformats.org/markup-compatibility/2006">
          <mc:Choice Requires="x14">
            <control shapeId="28878" r:id="rId70" name="Check Box 206">
              <controlPr locked="0" defaultSize="0" autoFill="0" autoLine="0" autoPict="0">
                <anchor moveWithCells="1">
                  <from>
                    <xdr:col>12</xdr:col>
                    <xdr:colOff>0</xdr:colOff>
                    <xdr:row>103</xdr:row>
                    <xdr:rowOff>0</xdr:rowOff>
                  </from>
                  <to>
                    <xdr:col>14</xdr:col>
                    <xdr:colOff>0</xdr:colOff>
                    <xdr:row>104</xdr:row>
                    <xdr:rowOff>0</xdr:rowOff>
                  </to>
                </anchor>
              </controlPr>
            </control>
          </mc:Choice>
        </mc:AlternateContent>
        <mc:AlternateContent xmlns:mc="http://schemas.openxmlformats.org/markup-compatibility/2006">
          <mc:Choice Requires="x14">
            <control shapeId="28879" r:id="rId71" name="Check Box 207">
              <controlPr locked="0" defaultSize="0" autoFill="0" autoLine="0" autoPict="0">
                <anchor moveWithCells="1">
                  <from>
                    <xdr:col>12</xdr:col>
                    <xdr:colOff>0</xdr:colOff>
                    <xdr:row>104</xdr:row>
                    <xdr:rowOff>0</xdr:rowOff>
                  </from>
                  <to>
                    <xdr:col>14</xdr:col>
                    <xdr:colOff>0</xdr:colOff>
                    <xdr:row>105</xdr:row>
                    <xdr:rowOff>0</xdr:rowOff>
                  </to>
                </anchor>
              </controlPr>
            </control>
          </mc:Choice>
        </mc:AlternateContent>
        <mc:AlternateContent xmlns:mc="http://schemas.openxmlformats.org/markup-compatibility/2006">
          <mc:Choice Requires="x14">
            <control shapeId="28880" r:id="rId72" name="Check Box 208">
              <controlPr locked="0" defaultSize="0" autoFill="0" autoLine="0" autoPict="0">
                <anchor moveWithCells="1">
                  <from>
                    <xdr:col>12</xdr:col>
                    <xdr:colOff>0</xdr:colOff>
                    <xdr:row>105</xdr:row>
                    <xdr:rowOff>0</xdr:rowOff>
                  </from>
                  <to>
                    <xdr:col>14</xdr:col>
                    <xdr:colOff>0</xdr:colOff>
                    <xdr:row>106</xdr:row>
                    <xdr:rowOff>0</xdr:rowOff>
                  </to>
                </anchor>
              </controlPr>
            </control>
          </mc:Choice>
        </mc:AlternateContent>
        <mc:AlternateContent xmlns:mc="http://schemas.openxmlformats.org/markup-compatibility/2006">
          <mc:Choice Requires="x14">
            <control shapeId="28881" r:id="rId73" name="Check Box 209">
              <controlPr locked="0" defaultSize="0" autoFill="0" autoLine="0" autoPict="0">
                <anchor moveWithCells="1">
                  <from>
                    <xdr:col>12</xdr:col>
                    <xdr:colOff>0</xdr:colOff>
                    <xdr:row>106</xdr:row>
                    <xdr:rowOff>0</xdr:rowOff>
                  </from>
                  <to>
                    <xdr:col>14</xdr:col>
                    <xdr:colOff>0</xdr:colOff>
                    <xdr:row>107</xdr:row>
                    <xdr:rowOff>0</xdr:rowOff>
                  </to>
                </anchor>
              </controlPr>
            </control>
          </mc:Choice>
        </mc:AlternateContent>
        <mc:AlternateContent xmlns:mc="http://schemas.openxmlformats.org/markup-compatibility/2006">
          <mc:Choice Requires="x14">
            <control shapeId="28882" r:id="rId74" name="Check Box 210">
              <controlPr locked="0" defaultSize="0" autoFill="0" autoLine="0" autoPict="0">
                <anchor moveWithCells="1">
                  <from>
                    <xdr:col>12</xdr:col>
                    <xdr:colOff>0</xdr:colOff>
                    <xdr:row>107</xdr:row>
                    <xdr:rowOff>0</xdr:rowOff>
                  </from>
                  <to>
                    <xdr:col>14</xdr:col>
                    <xdr:colOff>0</xdr:colOff>
                    <xdr:row>108</xdr:row>
                    <xdr:rowOff>0</xdr:rowOff>
                  </to>
                </anchor>
              </controlPr>
            </control>
          </mc:Choice>
        </mc:AlternateContent>
        <mc:AlternateContent xmlns:mc="http://schemas.openxmlformats.org/markup-compatibility/2006">
          <mc:Choice Requires="x14">
            <control shapeId="28883" r:id="rId75" name="Check Box 211">
              <controlPr locked="0" defaultSize="0" autoFill="0" autoLine="0" autoPict="0">
                <anchor moveWithCells="1">
                  <from>
                    <xdr:col>12</xdr:col>
                    <xdr:colOff>0</xdr:colOff>
                    <xdr:row>108</xdr:row>
                    <xdr:rowOff>0</xdr:rowOff>
                  </from>
                  <to>
                    <xdr:col>14</xdr:col>
                    <xdr:colOff>0</xdr:colOff>
                    <xdr:row>109</xdr:row>
                    <xdr:rowOff>0</xdr:rowOff>
                  </to>
                </anchor>
              </controlPr>
            </control>
          </mc:Choice>
        </mc:AlternateContent>
        <mc:AlternateContent xmlns:mc="http://schemas.openxmlformats.org/markup-compatibility/2006">
          <mc:Choice Requires="x14">
            <control shapeId="28884" r:id="rId76" name="Check Box 212">
              <controlPr locked="0" defaultSize="0" autoFill="0" autoLine="0" autoPict="0">
                <anchor moveWithCells="1">
                  <from>
                    <xdr:col>12</xdr:col>
                    <xdr:colOff>0</xdr:colOff>
                    <xdr:row>109</xdr:row>
                    <xdr:rowOff>0</xdr:rowOff>
                  </from>
                  <to>
                    <xdr:col>14</xdr:col>
                    <xdr:colOff>0</xdr:colOff>
                    <xdr:row>110</xdr:row>
                    <xdr:rowOff>0</xdr:rowOff>
                  </to>
                </anchor>
              </controlPr>
            </control>
          </mc:Choice>
        </mc:AlternateContent>
        <mc:AlternateContent xmlns:mc="http://schemas.openxmlformats.org/markup-compatibility/2006">
          <mc:Choice Requires="x14">
            <control shapeId="28885" r:id="rId77" name="Check Box 213">
              <controlPr locked="0" defaultSize="0" autoFill="0" autoLine="0" autoPict="0">
                <anchor moveWithCells="1">
                  <from>
                    <xdr:col>12</xdr:col>
                    <xdr:colOff>0</xdr:colOff>
                    <xdr:row>110</xdr:row>
                    <xdr:rowOff>0</xdr:rowOff>
                  </from>
                  <to>
                    <xdr:col>14</xdr:col>
                    <xdr:colOff>0</xdr:colOff>
                    <xdr:row>111</xdr:row>
                    <xdr:rowOff>0</xdr:rowOff>
                  </to>
                </anchor>
              </controlPr>
            </control>
          </mc:Choice>
        </mc:AlternateContent>
        <mc:AlternateContent xmlns:mc="http://schemas.openxmlformats.org/markup-compatibility/2006">
          <mc:Choice Requires="x14">
            <control shapeId="28886" r:id="rId78" name="Check Box 214">
              <controlPr locked="0" defaultSize="0" autoFill="0" autoLine="0" autoPict="0">
                <anchor moveWithCells="1">
                  <from>
                    <xdr:col>12</xdr:col>
                    <xdr:colOff>0</xdr:colOff>
                    <xdr:row>111</xdr:row>
                    <xdr:rowOff>0</xdr:rowOff>
                  </from>
                  <to>
                    <xdr:col>14</xdr:col>
                    <xdr:colOff>0</xdr:colOff>
                    <xdr:row>112</xdr:row>
                    <xdr:rowOff>0</xdr:rowOff>
                  </to>
                </anchor>
              </controlPr>
            </control>
          </mc:Choice>
        </mc:AlternateContent>
        <mc:AlternateContent xmlns:mc="http://schemas.openxmlformats.org/markup-compatibility/2006">
          <mc:Choice Requires="x14">
            <control shapeId="28887" r:id="rId79" name="Check Box 215">
              <controlPr locked="0" defaultSize="0" autoFill="0" autoLine="0" autoPict="0">
                <anchor moveWithCells="1">
                  <from>
                    <xdr:col>12</xdr:col>
                    <xdr:colOff>0</xdr:colOff>
                    <xdr:row>112</xdr:row>
                    <xdr:rowOff>0</xdr:rowOff>
                  </from>
                  <to>
                    <xdr:col>14</xdr:col>
                    <xdr:colOff>0</xdr:colOff>
                    <xdr:row>113</xdr:row>
                    <xdr:rowOff>0</xdr:rowOff>
                  </to>
                </anchor>
              </controlPr>
            </control>
          </mc:Choice>
        </mc:AlternateContent>
        <mc:AlternateContent xmlns:mc="http://schemas.openxmlformats.org/markup-compatibility/2006">
          <mc:Choice Requires="x14">
            <control shapeId="28888" r:id="rId80" name="Check Box 216">
              <controlPr locked="0" defaultSize="0" autoFill="0" autoLine="0" autoPict="0">
                <anchor moveWithCells="1">
                  <from>
                    <xdr:col>12</xdr:col>
                    <xdr:colOff>0</xdr:colOff>
                    <xdr:row>113</xdr:row>
                    <xdr:rowOff>0</xdr:rowOff>
                  </from>
                  <to>
                    <xdr:col>14</xdr:col>
                    <xdr:colOff>0</xdr:colOff>
                    <xdr:row>114</xdr:row>
                    <xdr:rowOff>0</xdr:rowOff>
                  </to>
                </anchor>
              </controlPr>
            </control>
          </mc:Choice>
        </mc:AlternateContent>
        <mc:AlternateContent xmlns:mc="http://schemas.openxmlformats.org/markup-compatibility/2006">
          <mc:Choice Requires="x14">
            <control shapeId="28889" r:id="rId81" name="Check Box 217">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8890" r:id="rId82" name="Check Box 218">
              <controlPr locked="0" defaultSize="0" autoFill="0" autoLine="0" autoPict="0">
                <anchor moveWithCells="1">
                  <from>
                    <xdr:col>12</xdr:col>
                    <xdr:colOff>0</xdr:colOff>
                    <xdr:row>115</xdr:row>
                    <xdr:rowOff>0</xdr:rowOff>
                  </from>
                  <to>
                    <xdr:col>14</xdr:col>
                    <xdr:colOff>0</xdr:colOff>
                    <xdr:row>116</xdr:row>
                    <xdr:rowOff>0</xdr:rowOff>
                  </to>
                </anchor>
              </controlPr>
            </control>
          </mc:Choice>
        </mc:AlternateContent>
        <mc:AlternateContent xmlns:mc="http://schemas.openxmlformats.org/markup-compatibility/2006">
          <mc:Choice Requires="x14">
            <control shapeId="28891" r:id="rId83" name="Check Box 219">
              <controlPr locked="0" defaultSize="0" autoFill="0" autoLine="0" autoPict="0">
                <anchor moveWithCells="1">
                  <from>
                    <xdr:col>12</xdr:col>
                    <xdr:colOff>0</xdr:colOff>
                    <xdr:row>116</xdr:row>
                    <xdr:rowOff>0</xdr:rowOff>
                  </from>
                  <to>
                    <xdr:col>14</xdr:col>
                    <xdr:colOff>0</xdr:colOff>
                    <xdr:row>117</xdr:row>
                    <xdr:rowOff>0</xdr:rowOff>
                  </to>
                </anchor>
              </controlPr>
            </control>
          </mc:Choice>
        </mc:AlternateContent>
        <mc:AlternateContent xmlns:mc="http://schemas.openxmlformats.org/markup-compatibility/2006">
          <mc:Choice Requires="x14">
            <control shapeId="28892" r:id="rId84" name="Check Box 220">
              <controlPr locked="0" defaultSize="0" autoFill="0" autoLine="0" autoPict="0">
                <anchor moveWithCells="1">
                  <from>
                    <xdr:col>12</xdr:col>
                    <xdr:colOff>0</xdr:colOff>
                    <xdr:row>127</xdr:row>
                    <xdr:rowOff>0</xdr:rowOff>
                  </from>
                  <to>
                    <xdr:col>14</xdr:col>
                    <xdr:colOff>0</xdr:colOff>
                    <xdr:row>128</xdr:row>
                    <xdr:rowOff>0</xdr:rowOff>
                  </to>
                </anchor>
              </controlPr>
            </control>
          </mc:Choice>
        </mc:AlternateContent>
        <mc:AlternateContent xmlns:mc="http://schemas.openxmlformats.org/markup-compatibility/2006">
          <mc:Choice Requires="x14">
            <control shapeId="28894" r:id="rId85" name="Check Box 222">
              <controlPr locked="0" defaultSize="0" autoFill="0" autoLine="0" autoPict="0">
                <anchor moveWithCells="1">
                  <from>
                    <xdr:col>12</xdr:col>
                    <xdr:colOff>0</xdr:colOff>
                    <xdr:row>129</xdr:row>
                    <xdr:rowOff>0</xdr:rowOff>
                  </from>
                  <to>
                    <xdr:col>14</xdr:col>
                    <xdr:colOff>0</xdr:colOff>
                    <xdr:row>130</xdr:row>
                    <xdr:rowOff>0</xdr:rowOff>
                  </to>
                </anchor>
              </controlPr>
            </control>
          </mc:Choice>
        </mc:AlternateContent>
        <mc:AlternateContent xmlns:mc="http://schemas.openxmlformats.org/markup-compatibility/2006">
          <mc:Choice Requires="x14">
            <control shapeId="28895" r:id="rId86" name="Check Box 223">
              <controlPr locked="0" defaultSize="0" autoFill="0" autoLine="0" autoPict="0">
                <anchor moveWithCells="1">
                  <from>
                    <xdr:col>12</xdr:col>
                    <xdr:colOff>0</xdr:colOff>
                    <xdr:row>130</xdr:row>
                    <xdr:rowOff>0</xdr:rowOff>
                  </from>
                  <to>
                    <xdr:col>14</xdr:col>
                    <xdr:colOff>0</xdr:colOff>
                    <xdr:row>131</xdr:row>
                    <xdr:rowOff>0</xdr:rowOff>
                  </to>
                </anchor>
              </controlPr>
            </control>
          </mc:Choice>
        </mc:AlternateContent>
        <mc:AlternateContent xmlns:mc="http://schemas.openxmlformats.org/markup-compatibility/2006">
          <mc:Choice Requires="x14">
            <control shapeId="28896" r:id="rId87" name="Check Box 224">
              <controlPr locked="0" defaultSize="0" autoFill="0" autoLine="0" autoPict="0">
                <anchor moveWithCells="1">
                  <from>
                    <xdr:col>12</xdr:col>
                    <xdr:colOff>0</xdr:colOff>
                    <xdr:row>131</xdr:row>
                    <xdr:rowOff>0</xdr:rowOff>
                  </from>
                  <to>
                    <xdr:col>14</xdr:col>
                    <xdr:colOff>0</xdr:colOff>
                    <xdr:row>132</xdr:row>
                    <xdr:rowOff>0</xdr:rowOff>
                  </to>
                </anchor>
              </controlPr>
            </control>
          </mc:Choice>
        </mc:AlternateContent>
        <mc:AlternateContent xmlns:mc="http://schemas.openxmlformats.org/markup-compatibility/2006">
          <mc:Choice Requires="x14">
            <control shapeId="28898" r:id="rId88" name="Check Box 226">
              <controlPr locked="0" defaultSize="0" autoFill="0" autoLine="0" autoPict="0">
                <anchor moveWithCells="1">
                  <from>
                    <xdr:col>12</xdr:col>
                    <xdr:colOff>0</xdr:colOff>
                    <xdr:row>133</xdr:row>
                    <xdr:rowOff>0</xdr:rowOff>
                  </from>
                  <to>
                    <xdr:col>14</xdr:col>
                    <xdr:colOff>0</xdr:colOff>
                    <xdr:row>134</xdr:row>
                    <xdr:rowOff>0</xdr:rowOff>
                  </to>
                </anchor>
              </controlPr>
            </control>
          </mc:Choice>
        </mc:AlternateContent>
        <mc:AlternateContent xmlns:mc="http://schemas.openxmlformats.org/markup-compatibility/2006">
          <mc:Choice Requires="x14">
            <control shapeId="28899" r:id="rId89" name="Check Box 227">
              <controlPr locked="0" defaultSize="0" autoFill="0" autoLine="0" autoPict="0">
                <anchor moveWithCells="1">
                  <from>
                    <xdr:col>12</xdr:col>
                    <xdr:colOff>0</xdr:colOff>
                    <xdr:row>134</xdr:row>
                    <xdr:rowOff>0</xdr:rowOff>
                  </from>
                  <to>
                    <xdr:col>14</xdr:col>
                    <xdr:colOff>0</xdr:colOff>
                    <xdr:row>135</xdr:row>
                    <xdr:rowOff>0</xdr:rowOff>
                  </to>
                </anchor>
              </controlPr>
            </control>
          </mc:Choice>
        </mc:AlternateContent>
        <mc:AlternateContent xmlns:mc="http://schemas.openxmlformats.org/markup-compatibility/2006">
          <mc:Choice Requires="x14">
            <control shapeId="28900" r:id="rId90" name="Check Box 228">
              <controlPr locked="0" defaultSize="0" autoFill="0" autoLine="0" autoPict="0">
                <anchor moveWithCells="1">
                  <from>
                    <xdr:col>12</xdr:col>
                    <xdr:colOff>0</xdr:colOff>
                    <xdr:row>135</xdr:row>
                    <xdr:rowOff>0</xdr:rowOff>
                  </from>
                  <to>
                    <xdr:col>14</xdr:col>
                    <xdr:colOff>0</xdr:colOff>
                    <xdr:row>136</xdr:row>
                    <xdr:rowOff>0</xdr:rowOff>
                  </to>
                </anchor>
              </controlPr>
            </control>
          </mc:Choice>
        </mc:AlternateContent>
        <mc:AlternateContent xmlns:mc="http://schemas.openxmlformats.org/markup-compatibility/2006">
          <mc:Choice Requires="x14">
            <control shapeId="28901" r:id="rId91" name="Check Box 229">
              <controlPr locked="0" defaultSize="0" autoFill="0" autoLine="0" autoPict="0">
                <anchor moveWithCells="1">
                  <from>
                    <xdr:col>12</xdr:col>
                    <xdr:colOff>0</xdr:colOff>
                    <xdr:row>136</xdr:row>
                    <xdr:rowOff>0</xdr:rowOff>
                  </from>
                  <to>
                    <xdr:col>14</xdr:col>
                    <xdr:colOff>0</xdr:colOff>
                    <xdr:row>137</xdr:row>
                    <xdr:rowOff>0</xdr:rowOff>
                  </to>
                </anchor>
              </controlPr>
            </control>
          </mc:Choice>
        </mc:AlternateContent>
        <mc:AlternateContent xmlns:mc="http://schemas.openxmlformats.org/markup-compatibility/2006">
          <mc:Choice Requires="x14">
            <control shapeId="28904" r:id="rId92" name="Check Box 232">
              <controlPr locked="0" defaultSize="0" autoFill="0" autoLine="0" autoPict="0">
                <anchor moveWithCells="1">
                  <from>
                    <xdr:col>12</xdr:col>
                    <xdr:colOff>0</xdr:colOff>
                    <xdr:row>117</xdr:row>
                    <xdr:rowOff>0</xdr:rowOff>
                  </from>
                  <to>
                    <xdr:col>14</xdr:col>
                    <xdr:colOff>0</xdr:colOff>
                    <xdr:row>118</xdr:row>
                    <xdr:rowOff>0</xdr:rowOff>
                  </to>
                </anchor>
              </controlPr>
            </control>
          </mc:Choice>
        </mc:AlternateContent>
        <mc:AlternateContent xmlns:mc="http://schemas.openxmlformats.org/markup-compatibility/2006">
          <mc:Choice Requires="x14">
            <control shapeId="28907" r:id="rId93" name="Check Box 235">
              <controlPr locked="0" defaultSize="0" autoFill="0" autoLine="0" autoPict="0">
                <anchor moveWithCells="1">
                  <from>
                    <xdr:col>12</xdr:col>
                    <xdr:colOff>0</xdr:colOff>
                    <xdr:row>118</xdr:row>
                    <xdr:rowOff>0</xdr:rowOff>
                  </from>
                  <to>
                    <xdr:col>14</xdr:col>
                    <xdr:colOff>0</xdr:colOff>
                    <xdr:row>119</xdr:row>
                    <xdr:rowOff>0</xdr:rowOff>
                  </to>
                </anchor>
              </controlPr>
            </control>
          </mc:Choice>
        </mc:AlternateContent>
        <mc:AlternateContent xmlns:mc="http://schemas.openxmlformats.org/markup-compatibility/2006">
          <mc:Choice Requires="x14">
            <control shapeId="28911" r:id="rId94" name="Check Box 239">
              <controlPr locked="0" defaultSize="0" autoFill="0" autoLine="0" autoPict="0">
                <anchor moveWithCells="1">
                  <from>
                    <xdr:col>12</xdr:col>
                    <xdr:colOff>0</xdr:colOff>
                    <xdr:row>119</xdr:row>
                    <xdr:rowOff>0</xdr:rowOff>
                  </from>
                  <to>
                    <xdr:col>14</xdr:col>
                    <xdr:colOff>0</xdr:colOff>
                    <xdr:row>120</xdr:row>
                    <xdr:rowOff>0</xdr:rowOff>
                  </to>
                </anchor>
              </controlPr>
            </control>
          </mc:Choice>
        </mc:AlternateContent>
        <mc:AlternateContent xmlns:mc="http://schemas.openxmlformats.org/markup-compatibility/2006">
          <mc:Choice Requires="x14">
            <control shapeId="28915" r:id="rId95" name="Check Box 243">
              <controlPr locked="0" defaultSize="0" autoFill="0" autoLine="0" autoPict="0">
                <anchor moveWithCells="1">
                  <from>
                    <xdr:col>12</xdr:col>
                    <xdr:colOff>0</xdr:colOff>
                    <xdr:row>120</xdr:row>
                    <xdr:rowOff>0</xdr:rowOff>
                  </from>
                  <to>
                    <xdr:col>14</xdr:col>
                    <xdr:colOff>0</xdr:colOff>
                    <xdr:row>121</xdr:row>
                    <xdr:rowOff>0</xdr:rowOff>
                  </to>
                </anchor>
              </controlPr>
            </control>
          </mc:Choice>
        </mc:AlternateContent>
        <mc:AlternateContent xmlns:mc="http://schemas.openxmlformats.org/markup-compatibility/2006">
          <mc:Choice Requires="x14">
            <control shapeId="28919" r:id="rId96" name="Check Box 247">
              <controlPr locked="0" defaultSize="0" autoFill="0" autoLine="0" autoPict="0">
                <anchor moveWithCells="1">
                  <from>
                    <xdr:col>12</xdr:col>
                    <xdr:colOff>0</xdr:colOff>
                    <xdr:row>121</xdr:row>
                    <xdr:rowOff>0</xdr:rowOff>
                  </from>
                  <to>
                    <xdr:col>14</xdr:col>
                    <xdr:colOff>0</xdr:colOff>
                    <xdr:row>122</xdr:row>
                    <xdr:rowOff>0</xdr:rowOff>
                  </to>
                </anchor>
              </controlPr>
            </control>
          </mc:Choice>
        </mc:AlternateContent>
        <mc:AlternateContent xmlns:mc="http://schemas.openxmlformats.org/markup-compatibility/2006">
          <mc:Choice Requires="x14">
            <control shapeId="28923" r:id="rId97" name="Check Box 251">
              <controlPr locked="0" defaultSize="0" autoFill="0" autoLine="0" autoPict="0">
                <anchor moveWithCells="1">
                  <from>
                    <xdr:col>12</xdr:col>
                    <xdr:colOff>0</xdr:colOff>
                    <xdr:row>122</xdr:row>
                    <xdr:rowOff>0</xdr:rowOff>
                  </from>
                  <to>
                    <xdr:col>14</xdr:col>
                    <xdr:colOff>0</xdr:colOff>
                    <xdr:row>123</xdr:row>
                    <xdr:rowOff>0</xdr:rowOff>
                  </to>
                </anchor>
              </controlPr>
            </control>
          </mc:Choice>
        </mc:AlternateContent>
        <mc:AlternateContent xmlns:mc="http://schemas.openxmlformats.org/markup-compatibility/2006">
          <mc:Choice Requires="x14">
            <control shapeId="28927" r:id="rId98" name="Check Box 255">
              <controlPr locked="0" defaultSize="0" autoFill="0" autoLine="0" autoPict="0">
                <anchor moveWithCells="1">
                  <from>
                    <xdr:col>12</xdr:col>
                    <xdr:colOff>0</xdr:colOff>
                    <xdr:row>123</xdr:row>
                    <xdr:rowOff>0</xdr:rowOff>
                  </from>
                  <to>
                    <xdr:col>14</xdr:col>
                    <xdr:colOff>0</xdr:colOff>
                    <xdr:row>124</xdr:row>
                    <xdr:rowOff>0</xdr:rowOff>
                  </to>
                </anchor>
              </controlPr>
            </control>
          </mc:Choice>
        </mc:AlternateContent>
        <mc:AlternateContent xmlns:mc="http://schemas.openxmlformats.org/markup-compatibility/2006">
          <mc:Choice Requires="x14">
            <control shapeId="28931" r:id="rId99" name="Check Box 259">
              <controlPr locked="0" defaultSize="0" autoFill="0" autoLine="0" autoPict="0">
                <anchor moveWithCells="1">
                  <from>
                    <xdr:col>12</xdr:col>
                    <xdr:colOff>0</xdr:colOff>
                    <xdr:row>124</xdr:row>
                    <xdr:rowOff>0</xdr:rowOff>
                  </from>
                  <to>
                    <xdr:col>14</xdr:col>
                    <xdr:colOff>0</xdr:colOff>
                    <xdr:row>125</xdr:row>
                    <xdr:rowOff>0</xdr:rowOff>
                  </to>
                </anchor>
              </controlPr>
            </control>
          </mc:Choice>
        </mc:AlternateContent>
        <mc:AlternateContent xmlns:mc="http://schemas.openxmlformats.org/markup-compatibility/2006">
          <mc:Choice Requires="x14">
            <control shapeId="28935" r:id="rId100" name="Check Box 263">
              <controlPr locked="0" defaultSize="0" autoFill="0" autoLine="0" autoPict="0">
                <anchor moveWithCells="1">
                  <from>
                    <xdr:col>12</xdr:col>
                    <xdr:colOff>0</xdr:colOff>
                    <xdr:row>125</xdr:row>
                    <xdr:rowOff>0</xdr:rowOff>
                  </from>
                  <to>
                    <xdr:col>14</xdr:col>
                    <xdr:colOff>0</xdr:colOff>
                    <xdr:row>126</xdr:row>
                    <xdr:rowOff>0</xdr:rowOff>
                  </to>
                </anchor>
              </controlPr>
            </control>
          </mc:Choice>
        </mc:AlternateContent>
        <mc:AlternateContent xmlns:mc="http://schemas.openxmlformats.org/markup-compatibility/2006">
          <mc:Choice Requires="x14">
            <control shapeId="28939" r:id="rId101" name="Check Box 267">
              <controlPr locked="0" defaultSize="0" autoFill="0" autoLine="0" autoPict="0">
                <anchor moveWithCells="1">
                  <from>
                    <xdr:col>12</xdr:col>
                    <xdr:colOff>0</xdr:colOff>
                    <xdr:row>126</xdr:row>
                    <xdr:rowOff>0</xdr:rowOff>
                  </from>
                  <to>
                    <xdr:col>14</xdr:col>
                    <xdr:colOff>0</xdr:colOff>
                    <xdr:row>127</xdr:row>
                    <xdr:rowOff>0</xdr:rowOff>
                  </to>
                </anchor>
              </controlPr>
            </control>
          </mc:Choice>
        </mc:AlternateContent>
        <mc:AlternateContent xmlns:mc="http://schemas.openxmlformats.org/markup-compatibility/2006">
          <mc:Choice Requires="x14">
            <control shapeId="28952" r:id="rId102" name="Check Box 280">
              <controlPr locked="0" defaultSize="0" autoFill="0" autoLine="0" autoPict="0">
                <anchor moveWithCells="1">
                  <from>
                    <xdr:col>12</xdr:col>
                    <xdr:colOff>0</xdr:colOff>
                    <xdr:row>128</xdr:row>
                    <xdr:rowOff>0</xdr:rowOff>
                  </from>
                  <to>
                    <xdr:col>14</xdr:col>
                    <xdr:colOff>0</xdr:colOff>
                    <xdr:row>129</xdr:row>
                    <xdr:rowOff>0</xdr:rowOff>
                  </to>
                </anchor>
              </controlPr>
            </control>
          </mc:Choice>
        </mc:AlternateContent>
        <mc:AlternateContent xmlns:mc="http://schemas.openxmlformats.org/markup-compatibility/2006">
          <mc:Choice Requires="x14">
            <control shapeId="28954" r:id="rId103" name="Check Box 282">
              <controlPr locked="0" defaultSize="0" autoFill="0" autoLine="0" autoPict="0">
                <anchor moveWithCells="1">
                  <from>
                    <xdr:col>12</xdr:col>
                    <xdr:colOff>0</xdr:colOff>
                    <xdr:row>132</xdr:row>
                    <xdr:rowOff>0</xdr:rowOff>
                  </from>
                  <to>
                    <xdr:col>14</xdr:col>
                    <xdr:colOff>0</xdr:colOff>
                    <xdr:row>133</xdr:row>
                    <xdr:rowOff>0</xdr:rowOff>
                  </to>
                </anchor>
              </controlPr>
            </control>
          </mc:Choice>
        </mc:AlternateContent>
        <mc:AlternateContent xmlns:mc="http://schemas.openxmlformats.org/markup-compatibility/2006">
          <mc:Choice Requires="x14">
            <control shapeId="28956" r:id="rId104" name="Check Box 284">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8958" r:id="rId105" name="Check Box 286">
              <controlPr locked="0" defaultSize="0" autoFill="0" autoLine="0" autoPict="0">
                <anchor moveWithCells="1">
                  <from>
                    <xdr:col>12</xdr:col>
                    <xdr:colOff>0</xdr:colOff>
                    <xdr:row>167</xdr:row>
                    <xdr:rowOff>0</xdr:rowOff>
                  </from>
                  <to>
                    <xdr:col>14</xdr:col>
                    <xdr:colOff>0</xdr:colOff>
                    <xdr:row>168</xdr:row>
                    <xdr:rowOff>0</xdr:rowOff>
                  </to>
                </anchor>
              </controlPr>
            </control>
          </mc:Choice>
        </mc:AlternateContent>
        <mc:AlternateContent xmlns:mc="http://schemas.openxmlformats.org/markup-compatibility/2006">
          <mc:Choice Requires="x14">
            <control shapeId="28959" r:id="rId106" name="Check Box 287">
              <controlPr locked="0" defaultSize="0" autoFill="0" autoLine="0" autoPict="0">
                <anchor moveWithCells="1">
                  <from>
                    <xdr:col>12</xdr:col>
                    <xdr:colOff>0</xdr:colOff>
                    <xdr:row>168</xdr:row>
                    <xdr:rowOff>0</xdr:rowOff>
                  </from>
                  <to>
                    <xdr:col>14</xdr:col>
                    <xdr:colOff>0</xdr:colOff>
                    <xdr:row>169</xdr:row>
                    <xdr:rowOff>0</xdr:rowOff>
                  </to>
                </anchor>
              </controlPr>
            </control>
          </mc:Choice>
        </mc:AlternateContent>
        <mc:AlternateContent xmlns:mc="http://schemas.openxmlformats.org/markup-compatibility/2006">
          <mc:Choice Requires="x14">
            <control shapeId="28960" r:id="rId107" name="Check Box 288">
              <controlPr locked="0" defaultSize="0" autoFill="0" autoLine="0" autoPict="0">
                <anchor moveWithCells="1">
                  <from>
                    <xdr:col>12</xdr:col>
                    <xdr:colOff>0</xdr:colOff>
                    <xdr:row>169</xdr:row>
                    <xdr:rowOff>0</xdr:rowOff>
                  </from>
                  <to>
                    <xdr:col>14</xdr:col>
                    <xdr:colOff>0</xdr:colOff>
                    <xdr:row>170</xdr:row>
                    <xdr:rowOff>0</xdr:rowOff>
                  </to>
                </anchor>
              </controlPr>
            </control>
          </mc:Choice>
        </mc:AlternateContent>
        <mc:AlternateContent xmlns:mc="http://schemas.openxmlformats.org/markup-compatibility/2006">
          <mc:Choice Requires="x14">
            <control shapeId="28961" r:id="rId108" name="Check Box 289">
              <controlPr locked="0" defaultSize="0" autoFill="0" autoLine="0" autoPict="0">
                <anchor moveWithCells="1">
                  <from>
                    <xdr:col>12</xdr:col>
                    <xdr:colOff>0</xdr:colOff>
                    <xdr:row>170</xdr:row>
                    <xdr:rowOff>0</xdr:rowOff>
                  </from>
                  <to>
                    <xdr:col>14</xdr:col>
                    <xdr:colOff>0</xdr:colOff>
                    <xdr:row>171</xdr:row>
                    <xdr:rowOff>0</xdr:rowOff>
                  </to>
                </anchor>
              </controlPr>
            </control>
          </mc:Choice>
        </mc:AlternateContent>
        <mc:AlternateContent xmlns:mc="http://schemas.openxmlformats.org/markup-compatibility/2006">
          <mc:Choice Requires="x14">
            <control shapeId="28962" r:id="rId109" name="Check Box 290">
              <controlPr locked="0" defaultSize="0" autoFill="0" autoLine="0" autoPict="0">
                <anchor moveWithCells="1">
                  <from>
                    <xdr:col>12</xdr:col>
                    <xdr:colOff>0</xdr:colOff>
                    <xdr:row>171</xdr:row>
                    <xdr:rowOff>0</xdr:rowOff>
                  </from>
                  <to>
                    <xdr:col>14</xdr:col>
                    <xdr:colOff>0</xdr:colOff>
                    <xdr:row>172</xdr:row>
                    <xdr:rowOff>0</xdr:rowOff>
                  </to>
                </anchor>
              </controlPr>
            </control>
          </mc:Choice>
        </mc:AlternateContent>
        <mc:AlternateContent xmlns:mc="http://schemas.openxmlformats.org/markup-compatibility/2006">
          <mc:Choice Requires="x14">
            <control shapeId="28963" r:id="rId110" name="Check Box 291">
              <controlPr locked="0" defaultSize="0" autoFill="0" autoLine="0" autoPict="0">
                <anchor moveWithCells="1">
                  <from>
                    <xdr:col>12</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28964" r:id="rId111" name="Check Box 292">
              <controlPr locked="0" defaultSize="0" autoFill="0" autoLine="0" autoPict="0">
                <anchor moveWithCells="1">
                  <from>
                    <xdr:col>12</xdr:col>
                    <xdr:colOff>0</xdr:colOff>
                    <xdr:row>90</xdr:row>
                    <xdr:rowOff>0</xdr:rowOff>
                  </from>
                  <to>
                    <xdr:col>14</xdr:col>
                    <xdr:colOff>0</xdr:colOff>
                    <xdr:row>91</xdr:row>
                    <xdr:rowOff>0</xdr:rowOff>
                  </to>
                </anchor>
              </controlPr>
            </control>
          </mc:Choice>
        </mc:AlternateContent>
        <mc:AlternateContent xmlns:mc="http://schemas.openxmlformats.org/markup-compatibility/2006">
          <mc:Choice Requires="x14">
            <control shapeId="28965" r:id="rId112" name="Check Box 293">
              <controlPr locked="0" defaultSize="0" autoFill="0" autoLine="0" autoPict="0">
                <anchor moveWithCells="1">
                  <from>
                    <xdr:col>12</xdr:col>
                    <xdr:colOff>0</xdr:colOff>
                    <xdr:row>91</xdr:row>
                    <xdr:rowOff>0</xdr:rowOff>
                  </from>
                  <to>
                    <xdr:col>14</xdr:col>
                    <xdr:colOff>0</xdr:colOff>
                    <xdr:row>92</xdr:row>
                    <xdr:rowOff>0</xdr:rowOff>
                  </to>
                </anchor>
              </controlPr>
            </control>
          </mc:Choice>
        </mc:AlternateContent>
        <mc:AlternateContent xmlns:mc="http://schemas.openxmlformats.org/markup-compatibility/2006">
          <mc:Choice Requires="x14">
            <control shapeId="28966" r:id="rId113" name="Check Box 294">
              <controlPr locked="0" defaultSize="0" autoFill="0" autoLine="0" autoPict="0">
                <anchor moveWithCells="1">
                  <from>
                    <xdr:col>12</xdr:col>
                    <xdr:colOff>0</xdr:colOff>
                    <xdr:row>92</xdr:row>
                    <xdr:rowOff>0</xdr:rowOff>
                  </from>
                  <to>
                    <xdr:col>14</xdr:col>
                    <xdr:colOff>0</xdr:colOff>
                    <xdr:row>93</xdr:row>
                    <xdr:rowOff>0</xdr:rowOff>
                  </to>
                </anchor>
              </controlPr>
            </control>
          </mc:Choice>
        </mc:AlternateContent>
        <mc:AlternateContent xmlns:mc="http://schemas.openxmlformats.org/markup-compatibility/2006">
          <mc:Choice Requires="x14">
            <control shapeId="28967" r:id="rId114" name="Check Box 295">
              <controlPr locked="0" defaultSize="0" autoFill="0" autoLine="0" autoPict="0">
                <anchor moveWithCells="1">
                  <from>
                    <xdr:col>12</xdr:col>
                    <xdr:colOff>0</xdr:colOff>
                    <xdr:row>93</xdr:row>
                    <xdr:rowOff>0</xdr:rowOff>
                  </from>
                  <to>
                    <xdr:col>14</xdr:col>
                    <xdr:colOff>0</xdr:colOff>
                    <xdr:row>94</xdr:row>
                    <xdr:rowOff>0</xdr:rowOff>
                  </to>
                </anchor>
              </controlPr>
            </control>
          </mc:Choice>
        </mc:AlternateContent>
        <mc:AlternateContent xmlns:mc="http://schemas.openxmlformats.org/markup-compatibility/2006">
          <mc:Choice Requires="x14">
            <control shapeId="28968" r:id="rId115" name="Check Box 296">
              <controlPr locked="0" defaultSize="0" autoFill="0" autoLine="0" autoPict="0">
                <anchor moveWithCells="1">
                  <from>
                    <xdr:col>12</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28969" r:id="rId116" name="Check Box 297">
              <controlPr locked="0" defaultSize="0" autoFill="0" autoLine="0" autoPict="0">
                <anchor moveWithCells="1">
                  <from>
                    <xdr:col>12</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28970" r:id="rId117" name="Check Box 298">
              <controlPr locked="0" defaultSize="0" autoFill="0" autoLine="0" autoPict="0">
                <anchor moveWithCells="1">
                  <from>
                    <xdr:col>12</xdr:col>
                    <xdr:colOff>0</xdr:colOff>
                    <xdr:row>90</xdr:row>
                    <xdr:rowOff>0</xdr:rowOff>
                  </from>
                  <to>
                    <xdr:col>14</xdr:col>
                    <xdr:colOff>0</xdr:colOff>
                    <xdr:row>91</xdr:row>
                    <xdr:rowOff>0</xdr:rowOff>
                  </to>
                </anchor>
              </controlPr>
            </control>
          </mc:Choice>
        </mc:AlternateContent>
        <mc:AlternateContent xmlns:mc="http://schemas.openxmlformats.org/markup-compatibility/2006">
          <mc:Choice Requires="x14">
            <control shapeId="28971" r:id="rId118" name="Check Box 299">
              <controlPr locked="0" defaultSize="0" autoFill="0" autoLine="0" autoPict="0">
                <anchor moveWithCells="1">
                  <from>
                    <xdr:col>12</xdr:col>
                    <xdr:colOff>0</xdr:colOff>
                    <xdr:row>91</xdr:row>
                    <xdr:rowOff>0</xdr:rowOff>
                  </from>
                  <to>
                    <xdr:col>14</xdr:col>
                    <xdr:colOff>0</xdr:colOff>
                    <xdr:row>92</xdr:row>
                    <xdr:rowOff>0</xdr:rowOff>
                  </to>
                </anchor>
              </controlPr>
            </control>
          </mc:Choice>
        </mc:AlternateContent>
        <mc:AlternateContent xmlns:mc="http://schemas.openxmlformats.org/markup-compatibility/2006">
          <mc:Choice Requires="x14">
            <control shapeId="28972" r:id="rId119" name="Check Box 300">
              <controlPr locked="0" defaultSize="0" autoFill="0" autoLine="0" autoPict="0">
                <anchor moveWithCells="1">
                  <from>
                    <xdr:col>12</xdr:col>
                    <xdr:colOff>0</xdr:colOff>
                    <xdr:row>92</xdr:row>
                    <xdr:rowOff>0</xdr:rowOff>
                  </from>
                  <to>
                    <xdr:col>14</xdr:col>
                    <xdr:colOff>0</xdr:colOff>
                    <xdr:row>93</xdr:row>
                    <xdr:rowOff>0</xdr:rowOff>
                  </to>
                </anchor>
              </controlPr>
            </control>
          </mc:Choice>
        </mc:AlternateContent>
        <mc:AlternateContent xmlns:mc="http://schemas.openxmlformats.org/markup-compatibility/2006">
          <mc:Choice Requires="x14">
            <control shapeId="28973" r:id="rId120" name="Check Box 301">
              <controlPr locked="0" defaultSize="0" autoFill="0" autoLine="0" autoPict="0">
                <anchor moveWithCells="1">
                  <from>
                    <xdr:col>12</xdr:col>
                    <xdr:colOff>0</xdr:colOff>
                    <xdr:row>93</xdr:row>
                    <xdr:rowOff>0</xdr:rowOff>
                  </from>
                  <to>
                    <xdr:col>14</xdr:col>
                    <xdr:colOff>0</xdr:colOff>
                    <xdr:row>94</xdr:row>
                    <xdr:rowOff>0</xdr:rowOff>
                  </to>
                </anchor>
              </controlPr>
            </control>
          </mc:Choice>
        </mc:AlternateContent>
        <mc:AlternateContent xmlns:mc="http://schemas.openxmlformats.org/markup-compatibility/2006">
          <mc:Choice Requires="x14">
            <control shapeId="28974" r:id="rId121" name="Check Box 302">
              <controlPr locked="0" defaultSize="0" autoFill="0" autoLine="0" autoPict="0">
                <anchor moveWithCells="1">
                  <from>
                    <xdr:col>12</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28975" r:id="rId122" name="Check Box 303">
              <controlPr locked="0" defaultSize="0" autoFill="0" autoLine="0" autoPict="0">
                <anchor moveWithCells="1">
                  <from>
                    <xdr:col>12</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28976" r:id="rId123" name="Check Box 304">
              <controlPr locked="0" defaultSize="0" autoFill="0" autoLine="0" autoPict="0">
                <anchor moveWithCells="1">
                  <from>
                    <xdr:col>12</xdr:col>
                    <xdr:colOff>0</xdr:colOff>
                    <xdr:row>97</xdr:row>
                    <xdr:rowOff>0</xdr:rowOff>
                  </from>
                  <to>
                    <xdr:col>14</xdr:col>
                    <xdr:colOff>0</xdr:colOff>
                    <xdr:row>98</xdr:row>
                    <xdr:rowOff>0</xdr:rowOff>
                  </to>
                </anchor>
              </controlPr>
            </control>
          </mc:Choice>
        </mc:AlternateContent>
        <mc:AlternateContent xmlns:mc="http://schemas.openxmlformats.org/markup-compatibility/2006">
          <mc:Choice Requires="x14">
            <control shapeId="28977" r:id="rId124" name="Check Box 305">
              <controlPr locked="0" defaultSize="0" autoFill="0" autoLine="0" autoPict="0">
                <anchor moveWithCells="1">
                  <from>
                    <xdr:col>12</xdr:col>
                    <xdr:colOff>0</xdr:colOff>
                    <xdr:row>98</xdr:row>
                    <xdr:rowOff>0</xdr:rowOff>
                  </from>
                  <to>
                    <xdr:col>14</xdr:col>
                    <xdr:colOff>0</xdr:colOff>
                    <xdr:row>99</xdr:row>
                    <xdr:rowOff>0</xdr:rowOff>
                  </to>
                </anchor>
              </controlPr>
            </control>
          </mc:Choice>
        </mc:AlternateContent>
        <mc:AlternateContent xmlns:mc="http://schemas.openxmlformats.org/markup-compatibility/2006">
          <mc:Choice Requires="x14">
            <control shapeId="28978" r:id="rId125" name="Check Box 306">
              <controlPr locked="0" defaultSize="0" autoFill="0" autoLine="0" autoPict="0">
                <anchor moveWithCells="1">
                  <from>
                    <xdr:col>12</xdr:col>
                    <xdr:colOff>0</xdr:colOff>
                    <xdr:row>99</xdr:row>
                    <xdr:rowOff>0</xdr:rowOff>
                  </from>
                  <to>
                    <xdr:col>14</xdr:col>
                    <xdr:colOff>0</xdr:colOff>
                    <xdr:row>100</xdr:row>
                    <xdr:rowOff>0</xdr:rowOff>
                  </to>
                </anchor>
              </controlPr>
            </control>
          </mc:Choice>
        </mc:AlternateContent>
        <mc:AlternateContent xmlns:mc="http://schemas.openxmlformats.org/markup-compatibility/2006">
          <mc:Choice Requires="x14">
            <control shapeId="28979" r:id="rId126" name="Check Box 307">
              <controlPr locked="0" defaultSize="0" autoFill="0" autoLine="0" autoPict="0">
                <anchor moveWithCells="1">
                  <from>
                    <xdr:col>12</xdr:col>
                    <xdr:colOff>0</xdr:colOff>
                    <xdr:row>100</xdr:row>
                    <xdr:rowOff>0</xdr:rowOff>
                  </from>
                  <to>
                    <xdr:col>14</xdr:col>
                    <xdr:colOff>0</xdr:colOff>
                    <xdr:row>101</xdr:row>
                    <xdr:rowOff>0</xdr:rowOff>
                  </to>
                </anchor>
              </controlPr>
            </control>
          </mc:Choice>
        </mc:AlternateContent>
        <mc:AlternateContent xmlns:mc="http://schemas.openxmlformats.org/markup-compatibility/2006">
          <mc:Choice Requires="x14">
            <control shapeId="28980" r:id="rId127" name="Check Box 308">
              <controlPr locked="0" defaultSize="0" autoFill="0" autoLine="0" autoPict="0">
                <anchor moveWithCells="1">
                  <from>
                    <xdr:col>12</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28981" r:id="rId128" name="Check Box 309">
              <controlPr locked="0" defaultSize="0" autoFill="0" autoLine="0" autoPict="0">
                <anchor moveWithCells="1">
                  <from>
                    <xdr:col>12</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28982" r:id="rId129" name="Check Box 310">
              <controlPr locked="0" defaultSize="0" autoFill="0" autoLine="0" autoPict="0">
                <anchor moveWithCells="1">
                  <from>
                    <xdr:col>12</xdr:col>
                    <xdr:colOff>0</xdr:colOff>
                    <xdr:row>97</xdr:row>
                    <xdr:rowOff>0</xdr:rowOff>
                  </from>
                  <to>
                    <xdr:col>14</xdr:col>
                    <xdr:colOff>0</xdr:colOff>
                    <xdr:row>98</xdr:row>
                    <xdr:rowOff>0</xdr:rowOff>
                  </to>
                </anchor>
              </controlPr>
            </control>
          </mc:Choice>
        </mc:AlternateContent>
        <mc:AlternateContent xmlns:mc="http://schemas.openxmlformats.org/markup-compatibility/2006">
          <mc:Choice Requires="x14">
            <control shapeId="28983" r:id="rId130" name="Check Box 311">
              <controlPr locked="0" defaultSize="0" autoFill="0" autoLine="0" autoPict="0">
                <anchor moveWithCells="1">
                  <from>
                    <xdr:col>12</xdr:col>
                    <xdr:colOff>0</xdr:colOff>
                    <xdr:row>98</xdr:row>
                    <xdr:rowOff>0</xdr:rowOff>
                  </from>
                  <to>
                    <xdr:col>14</xdr:col>
                    <xdr:colOff>0</xdr:colOff>
                    <xdr:row>99</xdr:row>
                    <xdr:rowOff>0</xdr:rowOff>
                  </to>
                </anchor>
              </controlPr>
            </control>
          </mc:Choice>
        </mc:AlternateContent>
        <mc:AlternateContent xmlns:mc="http://schemas.openxmlformats.org/markup-compatibility/2006">
          <mc:Choice Requires="x14">
            <control shapeId="28984" r:id="rId131" name="Check Box 312">
              <controlPr locked="0" defaultSize="0" autoFill="0" autoLine="0" autoPict="0">
                <anchor moveWithCells="1">
                  <from>
                    <xdr:col>12</xdr:col>
                    <xdr:colOff>0</xdr:colOff>
                    <xdr:row>99</xdr:row>
                    <xdr:rowOff>0</xdr:rowOff>
                  </from>
                  <to>
                    <xdr:col>14</xdr:col>
                    <xdr:colOff>0</xdr:colOff>
                    <xdr:row>100</xdr:row>
                    <xdr:rowOff>0</xdr:rowOff>
                  </to>
                </anchor>
              </controlPr>
            </control>
          </mc:Choice>
        </mc:AlternateContent>
        <mc:AlternateContent xmlns:mc="http://schemas.openxmlformats.org/markup-compatibility/2006">
          <mc:Choice Requires="x14">
            <control shapeId="28985" r:id="rId132" name="Check Box 313">
              <controlPr locked="0" defaultSize="0" autoFill="0" autoLine="0" autoPict="0">
                <anchor moveWithCells="1">
                  <from>
                    <xdr:col>12</xdr:col>
                    <xdr:colOff>0</xdr:colOff>
                    <xdr:row>101</xdr:row>
                    <xdr:rowOff>0</xdr:rowOff>
                  </from>
                  <to>
                    <xdr:col>14</xdr:col>
                    <xdr:colOff>0</xdr:colOff>
                    <xdr:row>102</xdr:row>
                    <xdr:rowOff>0</xdr:rowOff>
                  </to>
                </anchor>
              </controlPr>
            </control>
          </mc:Choice>
        </mc:AlternateContent>
        <mc:AlternateContent xmlns:mc="http://schemas.openxmlformats.org/markup-compatibility/2006">
          <mc:Choice Requires="x14">
            <control shapeId="28986" r:id="rId133" name="Check Box 314">
              <controlPr locked="0" defaultSize="0" autoFill="0" autoLine="0" autoPict="0">
                <anchor moveWithCells="1">
                  <from>
                    <xdr:col>12</xdr:col>
                    <xdr:colOff>0</xdr:colOff>
                    <xdr:row>102</xdr:row>
                    <xdr:rowOff>0</xdr:rowOff>
                  </from>
                  <to>
                    <xdr:col>14</xdr:col>
                    <xdr:colOff>0</xdr:colOff>
                    <xdr:row>103</xdr:row>
                    <xdr:rowOff>0</xdr:rowOff>
                  </to>
                </anchor>
              </controlPr>
            </control>
          </mc:Choice>
        </mc:AlternateContent>
        <mc:AlternateContent xmlns:mc="http://schemas.openxmlformats.org/markup-compatibility/2006">
          <mc:Choice Requires="x14">
            <control shapeId="28987" r:id="rId134" name="Check Box 315">
              <controlPr locked="0" defaultSize="0" autoFill="0" autoLine="0" autoPict="0">
                <anchor moveWithCells="1">
                  <from>
                    <xdr:col>12</xdr:col>
                    <xdr:colOff>0</xdr:colOff>
                    <xdr:row>103</xdr:row>
                    <xdr:rowOff>0</xdr:rowOff>
                  </from>
                  <to>
                    <xdr:col>14</xdr:col>
                    <xdr:colOff>0</xdr:colOff>
                    <xdr:row>104</xdr:row>
                    <xdr:rowOff>0</xdr:rowOff>
                  </to>
                </anchor>
              </controlPr>
            </control>
          </mc:Choice>
        </mc:AlternateContent>
        <mc:AlternateContent xmlns:mc="http://schemas.openxmlformats.org/markup-compatibility/2006">
          <mc:Choice Requires="x14">
            <control shapeId="28988" r:id="rId135" name="Check Box 316">
              <controlPr locked="0" defaultSize="0" autoFill="0" autoLine="0" autoPict="0">
                <anchor moveWithCells="1">
                  <from>
                    <xdr:col>12</xdr:col>
                    <xdr:colOff>0</xdr:colOff>
                    <xdr:row>104</xdr:row>
                    <xdr:rowOff>0</xdr:rowOff>
                  </from>
                  <to>
                    <xdr:col>14</xdr:col>
                    <xdr:colOff>0</xdr:colOff>
                    <xdr:row>105</xdr:row>
                    <xdr:rowOff>0</xdr:rowOff>
                  </to>
                </anchor>
              </controlPr>
            </control>
          </mc:Choice>
        </mc:AlternateContent>
        <mc:AlternateContent xmlns:mc="http://schemas.openxmlformats.org/markup-compatibility/2006">
          <mc:Choice Requires="x14">
            <control shapeId="28989" r:id="rId136" name="Check Box 317">
              <controlPr locked="0" defaultSize="0" autoFill="0" autoLine="0" autoPict="0">
                <anchor moveWithCells="1">
                  <from>
                    <xdr:col>12</xdr:col>
                    <xdr:colOff>0</xdr:colOff>
                    <xdr:row>105</xdr:row>
                    <xdr:rowOff>0</xdr:rowOff>
                  </from>
                  <to>
                    <xdr:col>14</xdr:col>
                    <xdr:colOff>0</xdr:colOff>
                    <xdr:row>106</xdr:row>
                    <xdr:rowOff>0</xdr:rowOff>
                  </to>
                </anchor>
              </controlPr>
            </control>
          </mc:Choice>
        </mc:AlternateContent>
        <mc:AlternateContent xmlns:mc="http://schemas.openxmlformats.org/markup-compatibility/2006">
          <mc:Choice Requires="x14">
            <control shapeId="28990" r:id="rId137" name="Check Box 318">
              <controlPr locked="0" defaultSize="0" autoFill="0" autoLine="0" autoPict="0">
                <anchor moveWithCells="1">
                  <from>
                    <xdr:col>12</xdr:col>
                    <xdr:colOff>0</xdr:colOff>
                    <xdr:row>106</xdr:row>
                    <xdr:rowOff>0</xdr:rowOff>
                  </from>
                  <to>
                    <xdr:col>14</xdr:col>
                    <xdr:colOff>0</xdr:colOff>
                    <xdr:row>107</xdr:row>
                    <xdr:rowOff>0</xdr:rowOff>
                  </to>
                </anchor>
              </controlPr>
            </control>
          </mc:Choice>
        </mc:AlternateContent>
        <mc:AlternateContent xmlns:mc="http://schemas.openxmlformats.org/markup-compatibility/2006">
          <mc:Choice Requires="x14">
            <control shapeId="28991" r:id="rId138" name="Check Box 319">
              <controlPr locked="0" defaultSize="0" autoFill="0" autoLine="0" autoPict="0">
                <anchor moveWithCells="1">
                  <from>
                    <xdr:col>12</xdr:col>
                    <xdr:colOff>0</xdr:colOff>
                    <xdr:row>101</xdr:row>
                    <xdr:rowOff>0</xdr:rowOff>
                  </from>
                  <to>
                    <xdr:col>14</xdr:col>
                    <xdr:colOff>0</xdr:colOff>
                    <xdr:row>102</xdr:row>
                    <xdr:rowOff>0</xdr:rowOff>
                  </to>
                </anchor>
              </controlPr>
            </control>
          </mc:Choice>
        </mc:AlternateContent>
        <mc:AlternateContent xmlns:mc="http://schemas.openxmlformats.org/markup-compatibility/2006">
          <mc:Choice Requires="x14">
            <control shapeId="28992" r:id="rId139" name="Check Box 320">
              <controlPr locked="0" defaultSize="0" autoFill="0" autoLine="0" autoPict="0">
                <anchor moveWithCells="1">
                  <from>
                    <xdr:col>12</xdr:col>
                    <xdr:colOff>0</xdr:colOff>
                    <xdr:row>102</xdr:row>
                    <xdr:rowOff>0</xdr:rowOff>
                  </from>
                  <to>
                    <xdr:col>14</xdr:col>
                    <xdr:colOff>0</xdr:colOff>
                    <xdr:row>103</xdr:row>
                    <xdr:rowOff>0</xdr:rowOff>
                  </to>
                </anchor>
              </controlPr>
            </control>
          </mc:Choice>
        </mc:AlternateContent>
        <mc:AlternateContent xmlns:mc="http://schemas.openxmlformats.org/markup-compatibility/2006">
          <mc:Choice Requires="x14">
            <control shapeId="28993" r:id="rId140" name="Check Box 321">
              <controlPr locked="0" defaultSize="0" autoFill="0" autoLine="0" autoPict="0">
                <anchor moveWithCells="1">
                  <from>
                    <xdr:col>12</xdr:col>
                    <xdr:colOff>0</xdr:colOff>
                    <xdr:row>103</xdr:row>
                    <xdr:rowOff>0</xdr:rowOff>
                  </from>
                  <to>
                    <xdr:col>14</xdr:col>
                    <xdr:colOff>0</xdr:colOff>
                    <xdr:row>104</xdr:row>
                    <xdr:rowOff>0</xdr:rowOff>
                  </to>
                </anchor>
              </controlPr>
            </control>
          </mc:Choice>
        </mc:AlternateContent>
        <mc:AlternateContent xmlns:mc="http://schemas.openxmlformats.org/markup-compatibility/2006">
          <mc:Choice Requires="x14">
            <control shapeId="28994" r:id="rId141" name="Check Box 322">
              <controlPr locked="0" defaultSize="0" autoFill="0" autoLine="0" autoPict="0">
                <anchor moveWithCells="1">
                  <from>
                    <xdr:col>12</xdr:col>
                    <xdr:colOff>0</xdr:colOff>
                    <xdr:row>104</xdr:row>
                    <xdr:rowOff>0</xdr:rowOff>
                  </from>
                  <to>
                    <xdr:col>14</xdr:col>
                    <xdr:colOff>0</xdr:colOff>
                    <xdr:row>105</xdr:row>
                    <xdr:rowOff>0</xdr:rowOff>
                  </to>
                </anchor>
              </controlPr>
            </control>
          </mc:Choice>
        </mc:AlternateContent>
        <mc:AlternateContent xmlns:mc="http://schemas.openxmlformats.org/markup-compatibility/2006">
          <mc:Choice Requires="x14">
            <control shapeId="28995" r:id="rId142" name="Check Box 323">
              <controlPr locked="0" defaultSize="0" autoFill="0" autoLine="0" autoPict="0">
                <anchor moveWithCells="1">
                  <from>
                    <xdr:col>12</xdr:col>
                    <xdr:colOff>0</xdr:colOff>
                    <xdr:row>105</xdr:row>
                    <xdr:rowOff>0</xdr:rowOff>
                  </from>
                  <to>
                    <xdr:col>14</xdr:col>
                    <xdr:colOff>0</xdr:colOff>
                    <xdr:row>106</xdr:row>
                    <xdr:rowOff>0</xdr:rowOff>
                  </to>
                </anchor>
              </controlPr>
            </control>
          </mc:Choice>
        </mc:AlternateContent>
        <mc:AlternateContent xmlns:mc="http://schemas.openxmlformats.org/markup-compatibility/2006">
          <mc:Choice Requires="x14">
            <control shapeId="28996" r:id="rId143" name="Check Box 324">
              <controlPr locked="0" defaultSize="0" autoFill="0" autoLine="0" autoPict="0">
                <anchor moveWithCells="1">
                  <from>
                    <xdr:col>12</xdr:col>
                    <xdr:colOff>0</xdr:colOff>
                    <xdr:row>107</xdr:row>
                    <xdr:rowOff>0</xdr:rowOff>
                  </from>
                  <to>
                    <xdr:col>14</xdr:col>
                    <xdr:colOff>0</xdr:colOff>
                    <xdr:row>108</xdr:row>
                    <xdr:rowOff>0</xdr:rowOff>
                  </to>
                </anchor>
              </controlPr>
            </control>
          </mc:Choice>
        </mc:AlternateContent>
        <mc:AlternateContent xmlns:mc="http://schemas.openxmlformats.org/markup-compatibility/2006">
          <mc:Choice Requires="x14">
            <control shapeId="28997" r:id="rId144" name="Check Box 325">
              <controlPr locked="0" defaultSize="0" autoFill="0" autoLine="0" autoPict="0">
                <anchor moveWithCells="1">
                  <from>
                    <xdr:col>12</xdr:col>
                    <xdr:colOff>0</xdr:colOff>
                    <xdr:row>108</xdr:row>
                    <xdr:rowOff>0</xdr:rowOff>
                  </from>
                  <to>
                    <xdr:col>14</xdr:col>
                    <xdr:colOff>0</xdr:colOff>
                    <xdr:row>109</xdr:row>
                    <xdr:rowOff>0</xdr:rowOff>
                  </to>
                </anchor>
              </controlPr>
            </control>
          </mc:Choice>
        </mc:AlternateContent>
        <mc:AlternateContent xmlns:mc="http://schemas.openxmlformats.org/markup-compatibility/2006">
          <mc:Choice Requires="x14">
            <control shapeId="28998" r:id="rId145" name="Check Box 326">
              <controlPr locked="0" defaultSize="0" autoFill="0" autoLine="0" autoPict="0">
                <anchor moveWithCells="1">
                  <from>
                    <xdr:col>12</xdr:col>
                    <xdr:colOff>0</xdr:colOff>
                    <xdr:row>109</xdr:row>
                    <xdr:rowOff>0</xdr:rowOff>
                  </from>
                  <to>
                    <xdr:col>14</xdr:col>
                    <xdr:colOff>0</xdr:colOff>
                    <xdr:row>110</xdr:row>
                    <xdr:rowOff>0</xdr:rowOff>
                  </to>
                </anchor>
              </controlPr>
            </control>
          </mc:Choice>
        </mc:AlternateContent>
        <mc:AlternateContent xmlns:mc="http://schemas.openxmlformats.org/markup-compatibility/2006">
          <mc:Choice Requires="x14">
            <control shapeId="28999" r:id="rId146" name="Check Box 327">
              <controlPr locked="0" defaultSize="0" autoFill="0" autoLine="0" autoPict="0">
                <anchor moveWithCells="1">
                  <from>
                    <xdr:col>12</xdr:col>
                    <xdr:colOff>0</xdr:colOff>
                    <xdr:row>110</xdr:row>
                    <xdr:rowOff>0</xdr:rowOff>
                  </from>
                  <to>
                    <xdr:col>14</xdr:col>
                    <xdr:colOff>0</xdr:colOff>
                    <xdr:row>111</xdr:row>
                    <xdr:rowOff>0</xdr:rowOff>
                  </to>
                </anchor>
              </controlPr>
            </control>
          </mc:Choice>
        </mc:AlternateContent>
        <mc:AlternateContent xmlns:mc="http://schemas.openxmlformats.org/markup-compatibility/2006">
          <mc:Choice Requires="x14">
            <control shapeId="29000" r:id="rId147" name="Check Box 328">
              <controlPr locked="0" defaultSize="0" autoFill="0" autoLine="0" autoPict="0">
                <anchor moveWithCells="1">
                  <from>
                    <xdr:col>12</xdr:col>
                    <xdr:colOff>0</xdr:colOff>
                    <xdr:row>111</xdr:row>
                    <xdr:rowOff>0</xdr:rowOff>
                  </from>
                  <to>
                    <xdr:col>14</xdr:col>
                    <xdr:colOff>0</xdr:colOff>
                    <xdr:row>112</xdr:row>
                    <xdr:rowOff>0</xdr:rowOff>
                  </to>
                </anchor>
              </controlPr>
            </control>
          </mc:Choice>
        </mc:AlternateContent>
        <mc:AlternateContent xmlns:mc="http://schemas.openxmlformats.org/markup-compatibility/2006">
          <mc:Choice Requires="x14">
            <control shapeId="29001" r:id="rId148" name="Check Box 329">
              <controlPr locked="0" defaultSize="0" autoFill="0" autoLine="0" autoPict="0">
                <anchor moveWithCells="1">
                  <from>
                    <xdr:col>12</xdr:col>
                    <xdr:colOff>0</xdr:colOff>
                    <xdr:row>112</xdr:row>
                    <xdr:rowOff>0</xdr:rowOff>
                  </from>
                  <to>
                    <xdr:col>14</xdr:col>
                    <xdr:colOff>0</xdr:colOff>
                    <xdr:row>113</xdr:row>
                    <xdr:rowOff>0</xdr:rowOff>
                  </to>
                </anchor>
              </controlPr>
            </control>
          </mc:Choice>
        </mc:AlternateContent>
        <mc:AlternateContent xmlns:mc="http://schemas.openxmlformats.org/markup-compatibility/2006">
          <mc:Choice Requires="x14">
            <control shapeId="29002" r:id="rId149" name="Check Box 330">
              <controlPr locked="0" defaultSize="0" autoFill="0" autoLine="0" autoPict="0">
                <anchor moveWithCells="1">
                  <from>
                    <xdr:col>12</xdr:col>
                    <xdr:colOff>0</xdr:colOff>
                    <xdr:row>107</xdr:row>
                    <xdr:rowOff>0</xdr:rowOff>
                  </from>
                  <to>
                    <xdr:col>14</xdr:col>
                    <xdr:colOff>0</xdr:colOff>
                    <xdr:row>108</xdr:row>
                    <xdr:rowOff>0</xdr:rowOff>
                  </to>
                </anchor>
              </controlPr>
            </control>
          </mc:Choice>
        </mc:AlternateContent>
        <mc:AlternateContent xmlns:mc="http://schemas.openxmlformats.org/markup-compatibility/2006">
          <mc:Choice Requires="x14">
            <control shapeId="29003" r:id="rId150" name="Check Box 331">
              <controlPr locked="0" defaultSize="0" autoFill="0" autoLine="0" autoPict="0">
                <anchor moveWithCells="1">
                  <from>
                    <xdr:col>12</xdr:col>
                    <xdr:colOff>0</xdr:colOff>
                    <xdr:row>108</xdr:row>
                    <xdr:rowOff>0</xdr:rowOff>
                  </from>
                  <to>
                    <xdr:col>14</xdr:col>
                    <xdr:colOff>0</xdr:colOff>
                    <xdr:row>109</xdr:row>
                    <xdr:rowOff>0</xdr:rowOff>
                  </to>
                </anchor>
              </controlPr>
            </control>
          </mc:Choice>
        </mc:AlternateContent>
        <mc:AlternateContent xmlns:mc="http://schemas.openxmlformats.org/markup-compatibility/2006">
          <mc:Choice Requires="x14">
            <control shapeId="29004" r:id="rId151" name="Check Box 332">
              <controlPr locked="0" defaultSize="0" autoFill="0" autoLine="0" autoPict="0">
                <anchor moveWithCells="1">
                  <from>
                    <xdr:col>12</xdr:col>
                    <xdr:colOff>0</xdr:colOff>
                    <xdr:row>109</xdr:row>
                    <xdr:rowOff>0</xdr:rowOff>
                  </from>
                  <to>
                    <xdr:col>14</xdr:col>
                    <xdr:colOff>0</xdr:colOff>
                    <xdr:row>110</xdr:row>
                    <xdr:rowOff>0</xdr:rowOff>
                  </to>
                </anchor>
              </controlPr>
            </control>
          </mc:Choice>
        </mc:AlternateContent>
        <mc:AlternateContent xmlns:mc="http://schemas.openxmlformats.org/markup-compatibility/2006">
          <mc:Choice Requires="x14">
            <control shapeId="29005" r:id="rId152" name="Check Box 333">
              <controlPr locked="0" defaultSize="0" autoFill="0" autoLine="0" autoPict="0">
                <anchor moveWithCells="1">
                  <from>
                    <xdr:col>12</xdr:col>
                    <xdr:colOff>0</xdr:colOff>
                    <xdr:row>110</xdr:row>
                    <xdr:rowOff>0</xdr:rowOff>
                  </from>
                  <to>
                    <xdr:col>14</xdr:col>
                    <xdr:colOff>0</xdr:colOff>
                    <xdr:row>111</xdr:row>
                    <xdr:rowOff>0</xdr:rowOff>
                  </to>
                </anchor>
              </controlPr>
            </control>
          </mc:Choice>
        </mc:AlternateContent>
        <mc:AlternateContent xmlns:mc="http://schemas.openxmlformats.org/markup-compatibility/2006">
          <mc:Choice Requires="x14">
            <control shapeId="29006" r:id="rId153" name="Check Box 334">
              <controlPr locked="0" defaultSize="0" autoFill="0" autoLine="0" autoPict="0">
                <anchor moveWithCells="1">
                  <from>
                    <xdr:col>12</xdr:col>
                    <xdr:colOff>0</xdr:colOff>
                    <xdr:row>111</xdr:row>
                    <xdr:rowOff>0</xdr:rowOff>
                  </from>
                  <to>
                    <xdr:col>14</xdr:col>
                    <xdr:colOff>0</xdr:colOff>
                    <xdr:row>112</xdr:row>
                    <xdr:rowOff>0</xdr:rowOff>
                  </to>
                </anchor>
              </controlPr>
            </control>
          </mc:Choice>
        </mc:AlternateContent>
        <mc:AlternateContent xmlns:mc="http://schemas.openxmlformats.org/markup-compatibility/2006">
          <mc:Choice Requires="x14">
            <control shapeId="29007" r:id="rId154" name="Check Box 335">
              <controlPr locked="0" defaultSize="0" autoFill="0" autoLine="0" autoPict="0">
                <anchor moveWithCells="1">
                  <from>
                    <xdr:col>12</xdr:col>
                    <xdr:colOff>0</xdr:colOff>
                    <xdr:row>113</xdr:row>
                    <xdr:rowOff>0</xdr:rowOff>
                  </from>
                  <to>
                    <xdr:col>14</xdr:col>
                    <xdr:colOff>0</xdr:colOff>
                    <xdr:row>114</xdr:row>
                    <xdr:rowOff>0</xdr:rowOff>
                  </to>
                </anchor>
              </controlPr>
            </control>
          </mc:Choice>
        </mc:AlternateContent>
        <mc:AlternateContent xmlns:mc="http://schemas.openxmlformats.org/markup-compatibility/2006">
          <mc:Choice Requires="x14">
            <control shapeId="29008" r:id="rId155" name="Check Box 336">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9009" r:id="rId156" name="Check Box 337">
              <controlPr locked="0" defaultSize="0" autoFill="0" autoLine="0" autoPict="0">
                <anchor moveWithCells="1">
                  <from>
                    <xdr:col>12</xdr:col>
                    <xdr:colOff>0</xdr:colOff>
                    <xdr:row>115</xdr:row>
                    <xdr:rowOff>0</xdr:rowOff>
                  </from>
                  <to>
                    <xdr:col>14</xdr:col>
                    <xdr:colOff>0</xdr:colOff>
                    <xdr:row>116</xdr:row>
                    <xdr:rowOff>0</xdr:rowOff>
                  </to>
                </anchor>
              </controlPr>
            </control>
          </mc:Choice>
        </mc:AlternateContent>
        <mc:AlternateContent xmlns:mc="http://schemas.openxmlformats.org/markup-compatibility/2006">
          <mc:Choice Requires="x14">
            <control shapeId="29010" r:id="rId157" name="Check Box 338">
              <controlPr locked="0" defaultSize="0" autoFill="0" autoLine="0" autoPict="0">
                <anchor moveWithCells="1">
                  <from>
                    <xdr:col>12</xdr:col>
                    <xdr:colOff>0</xdr:colOff>
                    <xdr:row>116</xdr:row>
                    <xdr:rowOff>0</xdr:rowOff>
                  </from>
                  <to>
                    <xdr:col>14</xdr:col>
                    <xdr:colOff>0</xdr:colOff>
                    <xdr:row>117</xdr:row>
                    <xdr:rowOff>0</xdr:rowOff>
                  </to>
                </anchor>
              </controlPr>
            </control>
          </mc:Choice>
        </mc:AlternateContent>
        <mc:AlternateContent xmlns:mc="http://schemas.openxmlformats.org/markup-compatibility/2006">
          <mc:Choice Requires="x14">
            <control shapeId="29011" r:id="rId158" name="Check Box 339">
              <controlPr locked="0" defaultSize="0" autoFill="0" autoLine="0" autoPict="0">
                <anchor moveWithCells="1">
                  <from>
                    <xdr:col>12</xdr:col>
                    <xdr:colOff>0</xdr:colOff>
                    <xdr:row>117</xdr:row>
                    <xdr:rowOff>0</xdr:rowOff>
                  </from>
                  <to>
                    <xdr:col>14</xdr:col>
                    <xdr:colOff>0</xdr:colOff>
                    <xdr:row>118</xdr:row>
                    <xdr:rowOff>0</xdr:rowOff>
                  </to>
                </anchor>
              </controlPr>
            </control>
          </mc:Choice>
        </mc:AlternateContent>
        <mc:AlternateContent xmlns:mc="http://schemas.openxmlformats.org/markup-compatibility/2006">
          <mc:Choice Requires="x14">
            <control shapeId="29012" r:id="rId159" name="Check Box 340">
              <controlPr locked="0" defaultSize="0" autoFill="0" autoLine="0" autoPict="0">
                <anchor moveWithCells="1">
                  <from>
                    <xdr:col>12</xdr:col>
                    <xdr:colOff>0</xdr:colOff>
                    <xdr:row>118</xdr:row>
                    <xdr:rowOff>0</xdr:rowOff>
                  </from>
                  <to>
                    <xdr:col>14</xdr:col>
                    <xdr:colOff>0</xdr:colOff>
                    <xdr:row>119</xdr:row>
                    <xdr:rowOff>0</xdr:rowOff>
                  </to>
                </anchor>
              </controlPr>
            </control>
          </mc:Choice>
        </mc:AlternateContent>
        <mc:AlternateContent xmlns:mc="http://schemas.openxmlformats.org/markup-compatibility/2006">
          <mc:Choice Requires="x14">
            <control shapeId="29013" r:id="rId160" name="Check Box 341">
              <controlPr locked="0" defaultSize="0" autoFill="0" autoLine="0" autoPict="0">
                <anchor moveWithCells="1">
                  <from>
                    <xdr:col>12</xdr:col>
                    <xdr:colOff>0</xdr:colOff>
                    <xdr:row>113</xdr:row>
                    <xdr:rowOff>0</xdr:rowOff>
                  </from>
                  <to>
                    <xdr:col>14</xdr:col>
                    <xdr:colOff>0</xdr:colOff>
                    <xdr:row>114</xdr:row>
                    <xdr:rowOff>0</xdr:rowOff>
                  </to>
                </anchor>
              </controlPr>
            </control>
          </mc:Choice>
        </mc:AlternateContent>
        <mc:AlternateContent xmlns:mc="http://schemas.openxmlformats.org/markup-compatibility/2006">
          <mc:Choice Requires="x14">
            <control shapeId="29014" r:id="rId161" name="Check Box 342">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9015" r:id="rId162" name="Check Box 343">
              <controlPr locked="0" defaultSize="0" autoFill="0" autoLine="0" autoPict="0">
                <anchor moveWithCells="1">
                  <from>
                    <xdr:col>12</xdr:col>
                    <xdr:colOff>0</xdr:colOff>
                    <xdr:row>115</xdr:row>
                    <xdr:rowOff>0</xdr:rowOff>
                  </from>
                  <to>
                    <xdr:col>14</xdr:col>
                    <xdr:colOff>0</xdr:colOff>
                    <xdr:row>116</xdr:row>
                    <xdr:rowOff>0</xdr:rowOff>
                  </to>
                </anchor>
              </controlPr>
            </control>
          </mc:Choice>
        </mc:AlternateContent>
        <mc:AlternateContent xmlns:mc="http://schemas.openxmlformats.org/markup-compatibility/2006">
          <mc:Choice Requires="x14">
            <control shapeId="29016" r:id="rId163" name="Check Box 344">
              <controlPr locked="0" defaultSize="0" autoFill="0" autoLine="0" autoPict="0">
                <anchor moveWithCells="1">
                  <from>
                    <xdr:col>12</xdr:col>
                    <xdr:colOff>0</xdr:colOff>
                    <xdr:row>116</xdr:row>
                    <xdr:rowOff>0</xdr:rowOff>
                  </from>
                  <to>
                    <xdr:col>14</xdr:col>
                    <xdr:colOff>0</xdr:colOff>
                    <xdr:row>117</xdr:row>
                    <xdr:rowOff>0</xdr:rowOff>
                  </to>
                </anchor>
              </controlPr>
            </control>
          </mc:Choice>
        </mc:AlternateContent>
        <mc:AlternateContent xmlns:mc="http://schemas.openxmlformats.org/markup-compatibility/2006">
          <mc:Choice Requires="x14">
            <control shapeId="29017" r:id="rId164" name="Check Box 345">
              <controlPr locked="0" defaultSize="0" autoFill="0" autoLine="0" autoPict="0">
                <anchor moveWithCells="1">
                  <from>
                    <xdr:col>12</xdr:col>
                    <xdr:colOff>0</xdr:colOff>
                    <xdr:row>117</xdr:row>
                    <xdr:rowOff>0</xdr:rowOff>
                  </from>
                  <to>
                    <xdr:col>14</xdr:col>
                    <xdr:colOff>0</xdr:colOff>
                    <xdr:row>118</xdr:row>
                    <xdr:rowOff>0</xdr:rowOff>
                  </to>
                </anchor>
              </controlPr>
            </control>
          </mc:Choice>
        </mc:AlternateContent>
        <mc:AlternateContent xmlns:mc="http://schemas.openxmlformats.org/markup-compatibility/2006">
          <mc:Choice Requires="x14">
            <control shapeId="29018" r:id="rId165" name="Check Box 346">
              <controlPr locked="0" defaultSize="0" autoFill="0" autoLine="0" autoPict="0">
                <anchor moveWithCells="1">
                  <from>
                    <xdr:col>12</xdr:col>
                    <xdr:colOff>0</xdr:colOff>
                    <xdr:row>119</xdr:row>
                    <xdr:rowOff>0</xdr:rowOff>
                  </from>
                  <to>
                    <xdr:col>14</xdr:col>
                    <xdr:colOff>0</xdr:colOff>
                    <xdr:row>120</xdr:row>
                    <xdr:rowOff>0</xdr:rowOff>
                  </to>
                </anchor>
              </controlPr>
            </control>
          </mc:Choice>
        </mc:AlternateContent>
        <mc:AlternateContent xmlns:mc="http://schemas.openxmlformats.org/markup-compatibility/2006">
          <mc:Choice Requires="x14">
            <control shapeId="29019" r:id="rId166" name="Check Box 347">
              <controlPr locked="0" defaultSize="0" autoFill="0" autoLine="0" autoPict="0">
                <anchor moveWithCells="1">
                  <from>
                    <xdr:col>12</xdr:col>
                    <xdr:colOff>0</xdr:colOff>
                    <xdr:row>120</xdr:row>
                    <xdr:rowOff>0</xdr:rowOff>
                  </from>
                  <to>
                    <xdr:col>14</xdr:col>
                    <xdr:colOff>0</xdr:colOff>
                    <xdr:row>121</xdr:row>
                    <xdr:rowOff>0</xdr:rowOff>
                  </to>
                </anchor>
              </controlPr>
            </control>
          </mc:Choice>
        </mc:AlternateContent>
        <mc:AlternateContent xmlns:mc="http://schemas.openxmlformats.org/markup-compatibility/2006">
          <mc:Choice Requires="x14">
            <control shapeId="29020" r:id="rId167" name="Check Box 348">
              <controlPr locked="0" defaultSize="0" autoFill="0" autoLine="0" autoPict="0">
                <anchor moveWithCells="1">
                  <from>
                    <xdr:col>12</xdr:col>
                    <xdr:colOff>0</xdr:colOff>
                    <xdr:row>121</xdr:row>
                    <xdr:rowOff>0</xdr:rowOff>
                  </from>
                  <to>
                    <xdr:col>14</xdr:col>
                    <xdr:colOff>0</xdr:colOff>
                    <xdr:row>122</xdr:row>
                    <xdr:rowOff>0</xdr:rowOff>
                  </to>
                </anchor>
              </controlPr>
            </control>
          </mc:Choice>
        </mc:AlternateContent>
        <mc:AlternateContent xmlns:mc="http://schemas.openxmlformats.org/markup-compatibility/2006">
          <mc:Choice Requires="x14">
            <control shapeId="29021" r:id="rId168" name="Check Box 349">
              <controlPr locked="0" defaultSize="0" autoFill="0" autoLine="0" autoPict="0">
                <anchor moveWithCells="1">
                  <from>
                    <xdr:col>12</xdr:col>
                    <xdr:colOff>0</xdr:colOff>
                    <xdr:row>122</xdr:row>
                    <xdr:rowOff>0</xdr:rowOff>
                  </from>
                  <to>
                    <xdr:col>14</xdr:col>
                    <xdr:colOff>0</xdr:colOff>
                    <xdr:row>123</xdr:row>
                    <xdr:rowOff>0</xdr:rowOff>
                  </to>
                </anchor>
              </controlPr>
            </control>
          </mc:Choice>
        </mc:AlternateContent>
        <mc:AlternateContent xmlns:mc="http://schemas.openxmlformats.org/markup-compatibility/2006">
          <mc:Choice Requires="x14">
            <control shapeId="29022" r:id="rId169" name="Check Box 350">
              <controlPr locked="0" defaultSize="0" autoFill="0" autoLine="0" autoPict="0">
                <anchor moveWithCells="1">
                  <from>
                    <xdr:col>12</xdr:col>
                    <xdr:colOff>0</xdr:colOff>
                    <xdr:row>123</xdr:row>
                    <xdr:rowOff>0</xdr:rowOff>
                  </from>
                  <to>
                    <xdr:col>14</xdr:col>
                    <xdr:colOff>0</xdr:colOff>
                    <xdr:row>124</xdr:row>
                    <xdr:rowOff>0</xdr:rowOff>
                  </to>
                </anchor>
              </controlPr>
            </control>
          </mc:Choice>
        </mc:AlternateContent>
        <mc:AlternateContent xmlns:mc="http://schemas.openxmlformats.org/markup-compatibility/2006">
          <mc:Choice Requires="x14">
            <control shapeId="29023" r:id="rId170" name="Check Box 351">
              <controlPr locked="0" defaultSize="0" autoFill="0" autoLine="0" autoPict="0">
                <anchor moveWithCells="1">
                  <from>
                    <xdr:col>12</xdr:col>
                    <xdr:colOff>0</xdr:colOff>
                    <xdr:row>124</xdr:row>
                    <xdr:rowOff>0</xdr:rowOff>
                  </from>
                  <to>
                    <xdr:col>14</xdr:col>
                    <xdr:colOff>0</xdr:colOff>
                    <xdr:row>125</xdr:row>
                    <xdr:rowOff>0</xdr:rowOff>
                  </to>
                </anchor>
              </controlPr>
            </control>
          </mc:Choice>
        </mc:AlternateContent>
        <mc:AlternateContent xmlns:mc="http://schemas.openxmlformats.org/markup-compatibility/2006">
          <mc:Choice Requires="x14">
            <control shapeId="29024" r:id="rId171" name="Check Box 352">
              <controlPr locked="0" defaultSize="0" autoFill="0" autoLine="0" autoPict="0">
                <anchor moveWithCells="1">
                  <from>
                    <xdr:col>12</xdr:col>
                    <xdr:colOff>0</xdr:colOff>
                    <xdr:row>119</xdr:row>
                    <xdr:rowOff>0</xdr:rowOff>
                  </from>
                  <to>
                    <xdr:col>14</xdr:col>
                    <xdr:colOff>0</xdr:colOff>
                    <xdr:row>120</xdr:row>
                    <xdr:rowOff>0</xdr:rowOff>
                  </to>
                </anchor>
              </controlPr>
            </control>
          </mc:Choice>
        </mc:AlternateContent>
        <mc:AlternateContent xmlns:mc="http://schemas.openxmlformats.org/markup-compatibility/2006">
          <mc:Choice Requires="x14">
            <control shapeId="29025" r:id="rId172" name="Check Box 353">
              <controlPr locked="0" defaultSize="0" autoFill="0" autoLine="0" autoPict="0">
                <anchor moveWithCells="1">
                  <from>
                    <xdr:col>12</xdr:col>
                    <xdr:colOff>0</xdr:colOff>
                    <xdr:row>120</xdr:row>
                    <xdr:rowOff>0</xdr:rowOff>
                  </from>
                  <to>
                    <xdr:col>14</xdr:col>
                    <xdr:colOff>0</xdr:colOff>
                    <xdr:row>121</xdr:row>
                    <xdr:rowOff>0</xdr:rowOff>
                  </to>
                </anchor>
              </controlPr>
            </control>
          </mc:Choice>
        </mc:AlternateContent>
        <mc:AlternateContent xmlns:mc="http://schemas.openxmlformats.org/markup-compatibility/2006">
          <mc:Choice Requires="x14">
            <control shapeId="29026" r:id="rId173" name="Check Box 354">
              <controlPr locked="0" defaultSize="0" autoFill="0" autoLine="0" autoPict="0">
                <anchor moveWithCells="1">
                  <from>
                    <xdr:col>12</xdr:col>
                    <xdr:colOff>0</xdr:colOff>
                    <xdr:row>121</xdr:row>
                    <xdr:rowOff>0</xdr:rowOff>
                  </from>
                  <to>
                    <xdr:col>14</xdr:col>
                    <xdr:colOff>0</xdr:colOff>
                    <xdr:row>122</xdr:row>
                    <xdr:rowOff>0</xdr:rowOff>
                  </to>
                </anchor>
              </controlPr>
            </control>
          </mc:Choice>
        </mc:AlternateContent>
        <mc:AlternateContent xmlns:mc="http://schemas.openxmlformats.org/markup-compatibility/2006">
          <mc:Choice Requires="x14">
            <control shapeId="29027" r:id="rId174" name="Check Box 355">
              <controlPr locked="0" defaultSize="0" autoFill="0" autoLine="0" autoPict="0">
                <anchor moveWithCells="1">
                  <from>
                    <xdr:col>12</xdr:col>
                    <xdr:colOff>0</xdr:colOff>
                    <xdr:row>122</xdr:row>
                    <xdr:rowOff>0</xdr:rowOff>
                  </from>
                  <to>
                    <xdr:col>14</xdr:col>
                    <xdr:colOff>0</xdr:colOff>
                    <xdr:row>123</xdr:row>
                    <xdr:rowOff>0</xdr:rowOff>
                  </to>
                </anchor>
              </controlPr>
            </control>
          </mc:Choice>
        </mc:AlternateContent>
        <mc:AlternateContent xmlns:mc="http://schemas.openxmlformats.org/markup-compatibility/2006">
          <mc:Choice Requires="x14">
            <control shapeId="29028" r:id="rId175" name="Check Box 356">
              <controlPr locked="0" defaultSize="0" autoFill="0" autoLine="0" autoPict="0">
                <anchor moveWithCells="1">
                  <from>
                    <xdr:col>12</xdr:col>
                    <xdr:colOff>0</xdr:colOff>
                    <xdr:row>123</xdr:row>
                    <xdr:rowOff>0</xdr:rowOff>
                  </from>
                  <to>
                    <xdr:col>14</xdr:col>
                    <xdr:colOff>0</xdr:colOff>
                    <xdr:row>124</xdr:row>
                    <xdr:rowOff>0</xdr:rowOff>
                  </to>
                </anchor>
              </controlPr>
            </control>
          </mc:Choice>
        </mc:AlternateContent>
        <mc:AlternateContent xmlns:mc="http://schemas.openxmlformats.org/markup-compatibility/2006">
          <mc:Choice Requires="x14">
            <control shapeId="29029" r:id="rId176" name="Check Box 357">
              <controlPr locked="0" defaultSize="0" autoFill="0" autoLine="0" autoPict="0">
                <anchor moveWithCells="1">
                  <from>
                    <xdr:col>12</xdr:col>
                    <xdr:colOff>0</xdr:colOff>
                    <xdr:row>125</xdr:row>
                    <xdr:rowOff>0</xdr:rowOff>
                  </from>
                  <to>
                    <xdr:col>14</xdr:col>
                    <xdr:colOff>0</xdr:colOff>
                    <xdr:row>126</xdr:row>
                    <xdr:rowOff>0</xdr:rowOff>
                  </to>
                </anchor>
              </controlPr>
            </control>
          </mc:Choice>
        </mc:AlternateContent>
        <mc:AlternateContent xmlns:mc="http://schemas.openxmlformats.org/markup-compatibility/2006">
          <mc:Choice Requires="x14">
            <control shapeId="29030" r:id="rId177" name="Check Box 358">
              <controlPr locked="0" defaultSize="0" autoFill="0" autoLine="0" autoPict="0">
                <anchor moveWithCells="1">
                  <from>
                    <xdr:col>12</xdr:col>
                    <xdr:colOff>0</xdr:colOff>
                    <xdr:row>126</xdr:row>
                    <xdr:rowOff>0</xdr:rowOff>
                  </from>
                  <to>
                    <xdr:col>14</xdr:col>
                    <xdr:colOff>0</xdr:colOff>
                    <xdr:row>127</xdr:row>
                    <xdr:rowOff>0</xdr:rowOff>
                  </to>
                </anchor>
              </controlPr>
            </control>
          </mc:Choice>
        </mc:AlternateContent>
        <mc:AlternateContent xmlns:mc="http://schemas.openxmlformats.org/markup-compatibility/2006">
          <mc:Choice Requires="x14">
            <control shapeId="29031" r:id="rId178" name="Check Box 359">
              <controlPr locked="0" defaultSize="0" autoFill="0" autoLine="0" autoPict="0">
                <anchor moveWithCells="1">
                  <from>
                    <xdr:col>12</xdr:col>
                    <xdr:colOff>0</xdr:colOff>
                    <xdr:row>127</xdr:row>
                    <xdr:rowOff>0</xdr:rowOff>
                  </from>
                  <to>
                    <xdr:col>14</xdr:col>
                    <xdr:colOff>0</xdr:colOff>
                    <xdr:row>128</xdr:row>
                    <xdr:rowOff>0</xdr:rowOff>
                  </to>
                </anchor>
              </controlPr>
            </control>
          </mc:Choice>
        </mc:AlternateContent>
        <mc:AlternateContent xmlns:mc="http://schemas.openxmlformats.org/markup-compatibility/2006">
          <mc:Choice Requires="x14">
            <control shapeId="29032" r:id="rId179" name="Check Box 360">
              <controlPr locked="0" defaultSize="0" autoFill="0" autoLine="0" autoPict="0">
                <anchor moveWithCells="1">
                  <from>
                    <xdr:col>12</xdr:col>
                    <xdr:colOff>0</xdr:colOff>
                    <xdr:row>128</xdr:row>
                    <xdr:rowOff>0</xdr:rowOff>
                  </from>
                  <to>
                    <xdr:col>14</xdr:col>
                    <xdr:colOff>0</xdr:colOff>
                    <xdr:row>129</xdr:row>
                    <xdr:rowOff>0</xdr:rowOff>
                  </to>
                </anchor>
              </controlPr>
            </control>
          </mc:Choice>
        </mc:AlternateContent>
        <mc:AlternateContent xmlns:mc="http://schemas.openxmlformats.org/markup-compatibility/2006">
          <mc:Choice Requires="x14">
            <control shapeId="29033" r:id="rId180" name="Check Box 361">
              <controlPr locked="0" defaultSize="0" autoFill="0" autoLine="0" autoPict="0">
                <anchor moveWithCells="1">
                  <from>
                    <xdr:col>12</xdr:col>
                    <xdr:colOff>0</xdr:colOff>
                    <xdr:row>129</xdr:row>
                    <xdr:rowOff>0</xdr:rowOff>
                  </from>
                  <to>
                    <xdr:col>14</xdr:col>
                    <xdr:colOff>0</xdr:colOff>
                    <xdr:row>130</xdr:row>
                    <xdr:rowOff>0</xdr:rowOff>
                  </to>
                </anchor>
              </controlPr>
            </control>
          </mc:Choice>
        </mc:AlternateContent>
        <mc:AlternateContent xmlns:mc="http://schemas.openxmlformats.org/markup-compatibility/2006">
          <mc:Choice Requires="x14">
            <control shapeId="29034" r:id="rId181" name="Check Box 362">
              <controlPr locked="0" defaultSize="0" autoFill="0" autoLine="0" autoPict="0">
                <anchor moveWithCells="1">
                  <from>
                    <xdr:col>12</xdr:col>
                    <xdr:colOff>0</xdr:colOff>
                    <xdr:row>130</xdr:row>
                    <xdr:rowOff>0</xdr:rowOff>
                  </from>
                  <to>
                    <xdr:col>14</xdr:col>
                    <xdr:colOff>0</xdr:colOff>
                    <xdr:row>131</xdr:row>
                    <xdr:rowOff>0</xdr:rowOff>
                  </to>
                </anchor>
              </controlPr>
            </control>
          </mc:Choice>
        </mc:AlternateContent>
        <mc:AlternateContent xmlns:mc="http://schemas.openxmlformats.org/markup-compatibility/2006">
          <mc:Choice Requires="x14">
            <control shapeId="29035" r:id="rId182" name="Check Box 363">
              <controlPr locked="0" defaultSize="0" autoFill="0" autoLine="0" autoPict="0">
                <anchor moveWithCells="1">
                  <from>
                    <xdr:col>12</xdr:col>
                    <xdr:colOff>0</xdr:colOff>
                    <xdr:row>125</xdr:row>
                    <xdr:rowOff>0</xdr:rowOff>
                  </from>
                  <to>
                    <xdr:col>14</xdr:col>
                    <xdr:colOff>0</xdr:colOff>
                    <xdr:row>126</xdr:row>
                    <xdr:rowOff>0</xdr:rowOff>
                  </to>
                </anchor>
              </controlPr>
            </control>
          </mc:Choice>
        </mc:AlternateContent>
        <mc:AlternateContent xmlns:mc="http://schemas.openxmlformats.org/markup-compatibility/2006">
          <mc:Choice Requires="x14">
            <control shapeId="29036" r:id="rId183" name="Check Box 364">
              <controlPr locked="0" defaultSize="0" autoFill="0" autoLine="0" autoPict="0">
                <anchor moveWithCells="1">
                  <from>
                    <xdr:col>12</xdr:col>
                    <xdr:colOff>0</xdr:colOff>
                    <xdr:row>126</xdr:row>
                    <xdr:rowOff>0</xdr:rowOff>
                  </from>
                  <to>
                    <xdr:col>14</xdr:col>
                    <xdr:colOff>0</xdr:colOff>
                    <xdr:row>127</xdr:row>
                    <xdr:rowOff>0</xdr:rowOff>
                  </to>
                </anchor>
              </controlPr>
            </control>
          </mc:Choice>
        </mc:AlternateContent>
        <mc:AlternateContent xmlns:mc="http://schemas.openxmlformats.org/markup-compatibility/2006">
          <mc:Choice Requires="x14">
            <control shapeId="29037" r:id="rId184" name="Check Box 365">
              <controlPr locked="0" defaultSize="0" autoFill="0" autoLine="0" autoPict="0">
                <anchor moveWithCells="1">
                  <from>
                    <xdr:col>12</xdr:col>
                    <xdr:colOff>0</xdr:colOff>
                    <xdr:row>127</xdr:row>
                    <xdr:rowOff>0</xdr:rowOff>
                  </from>
                  <to>
                    <xdr:col>14</xdr:col>
                    <xdr:colOff>0</xdr:colOff>
                    <xdr:row>128</xdr:row>
                    <xdr:rowOff>0</xdr:rowOff>
                  </to>
                </anchor>
              </controlPr>
            </control>
          </mc:Choice>
        </mc:AlternateContent>
        <mc:AlternateContent xmlns:mc="http://schemas.openxmlformats.org/markup-compatibility/2006">
          <mc:Choice Requires="x14">
            <control shapeId="29038" r:id="rId185" name="Check Box 366">
              <controlPr locked="0" defaultSize="0" autoFill="0" autoLine="0" autoPict="0">
                <anchor moveWithCells="1">
                  <from>
                    <xdr:col>12</xdr:col>
                    <xdr:colOff>0</xdr:colOff>
                    <xdr:row>128</xdr:row>
                    <xdr:rowOff>0</xdr:rowOff>
                  </from>
                  <to>
                    <xdr:col>14</xdr:col>
                    <xdr:colOff>0</xdr:colOff>
                    <xdr:row>129</xdr:row>
                    <xdr:rowOff>0</xdr:rowOff>
                  </to>
                </anchor>
              </controlPr>
            </control>
          </mc:Choice>
        </mc:AlternateContent>
        <mc:AlternateContent xmlns:mc="http://schemas.openxmlformats.org/markup-compatibility/2006">
          <mc:Choice Requires="x14">
            <control shapeId="29039" r:id="rId186" name="Check Box 367">
              <controlPr locked="0" defaultSize="0" autoFill="0" autoLine="0" autoPict="0">
                <anchor moveWithCells="1">
                  <from>
                    <xdr:col>12</xdr:col>
                    <xdr:colOff>0</xdr:colOff>
                    <xdr:row>129</xdr:row>
                    <xdr:rowOff>0</xdr:rowOff>
                  </from>
                  <to>
                    <xdr:col>14</xdr:col>
                    <xdr:colOff>0</xdr:colOff>
                    <xdr:row>130</xdr:row>
                    <xdr:rowOff>0</xdr:rowOff>
                  </to>
                </anchor>
              </controlPr>
            </control>
          </mc:Choice>
        </mc:AlternateContent>
        <mc:AlternateContent xmlns:mc="http://schemas.openxmlformats.org/markup-compatibility/2006">
          <mc:Choice Requires="x14">
            <control shapeId="29040" r:id="rId187" name="Check Box 368">
              <controlPr locked="0" defaultSize="0" autoFill="0" autoLine="0" autoPict="0">
                <anchor moveWithCells="1">
                  <from>
                    <xdr:col>12</xdr:col>
                    <xdr:colOff>0</xdr:colOff>
                    <xdr:row>131</xdr:row>
                    <xdr:rowOff>0</xdr:rowOff>
                  </from>
                  <to>
                    <xdr:col>14</xdr:col>
                    <xdr:colOff>0</xdr:colOff>
                    <xdr:row>132</xdr:row>
                    <xdr:rowOff>0</xdr:rowOff>
                  </to>
                </anchor>
              </controlPr>
            </control>
          </mc:Choice>
        </mc:AlternateContent>
        <mc:AlternateContent xmlns:mc="http://schemas.openxmlformats.org/markup-compatibility/2006">
          <mc:Choice Requires="x14">
            <control shapeId="29041" r:id="rId188" name="Check Box 369">
              <controlPr locked="0" defaultSize="0" autoFill="0" autoLine="0" autoPict="0">
                <anchor moveWithCells="1">
                  <from>
                    <xdr:col>12</xdr:col>
                    <xdr:colOff>0</xdr:colOff>
                    <xdr:row>132</xdr:row>
                    <xdr:rowOff>0</xdr:rowOff>
                  </from>
                  <to>
                    <xdr:col>14</xdr:col>
                    <xdr:colOff>0</xdr:colOff>
                    <xdr:row>133</xdr:row>
                    <xdr:rowOff>0</xdr:rowOff>
                  </to>
                </anchor>
              </controlPr>
            </control>
          </mc:Choice>
        </mc:AlternateContent>
        <mc:AlternateContent xmlns:mc="http://schemas.openxmlformats.org/markup-compatibility/2006">
          <mc:Choice Requires="x14">
            <control shapeId="29042" r:id="rId189" name="Check Box 370">
              <controlPr locked="0" defaultSize="0" autoFill="0" autoLine="0" autoPict="0">
                <anchor moveWithCells="1">
                  <from>
                    <xdr:col>12</xdr:col>
                    <xdr:colOff>0</xdr:colOff>
                    <xdr:row>133</xdr:row>
                    <xdr:rowOff>0</xdr:rowOff>
                  </from>
                  <to>
                    <xdr:col>14</xdr:col>
                    <xdr:colOff>0</xdr:colOff>
                    <xdr:row>134</xdr:row>
                    <xdr:rowOff>0</xdr:rowOff>
                  </to>
                </anchor>
              </controlPr>
            </control>
          </mc:Choice>
        </mc:AlternateContent>
        <mc:AlternateContent xmlns:mc="http://schemas.openxmlformats.org/markup-compatibility/2006">
          <mc:Choice Requires="x14">
            <control shapeId="29043" r:id="rId190" name="Check Box 371">
              <controlPr locked="0" defaultSize="0" autoFill="0" autoLine="0" autoPict="0">
                <anchor moveWithCells="1">
                  <from>
                    <xdr:col>12</xdr:col>
                    <xdr:colOff>0</xdr:colOff>
                    <xdr:row>134</xdr:row>
                    <xdr:rowOff>0</xdr:rowOff>
                  </from>
                  <to>
                    <xdr:col>14</xdr:col>
                    <xdr:colOff>0</xdr:colOff>
                    <xdr:row>135</xdr:row>
                    <xdr:rowOff>0</xdr:rowOff>
                  </to>
                </anchor>
              </controlPr>
            </control>
          </mc:Choice>
        </mc:AlternateContent>
        <mc:AlternateContent xmlns:mc="http://schemas.openxmlformats.org/markup-compatibility/2006">
          <mc:Choice Requires="x14">
            <control shapeId="29044" r:id="rId191" name="Check Box 372">
              <controlPr locked="0" defaultSize="0" autoFill="0" autoLine="0" autoPict="0">
                <anchor moveWithCells="1">
                  <from>
                    <xdr:col>12</xdr:col>
                    <xdr:colOff>0</xdr:colOff>
                    <xdr:row>135</xdr:row>
                    <xdr:rowOff>0</xdr:rowOff>
                  </from>
                  <to>
                    <xdr:col>14</xdr:col>
                    <xdr:colOff>0</xdr:colOff>
                    <xdr:row>136</xdr:row>
                    <xdr:rowOff>0</xdr:rowOff>
                  </to>
                </anchor>
              </controlPr>
            </control>
          </mc:Choice>
        </mc:AlternateContent>
        <mc:AlternateContent xmlns:mc="http://schemas.openxmlformats.org/markup-compatibility/2006">
          <mc:Choice Requires="x14">
            <control shapeId="29045" r:id="rId192" name="Check Box 373">
              <controlPr locked="0" defaultSize="0" autoFill="0" autoLine="0" autoPict="0">
                <anchor moveWithCells="1">
                  <from>
                    <xdr:col>12</xdr:col>
                    <xdr:colOff>0</xdr:colOff>
                    <xdr:row>136</xdr:row>
                    <xdr:rowOff>0</xdr:rowOff>
                  </from>
                  <to>
                    <xdr:col>14</xdr:col>
                    <xdr:colOff>0</xdr:colOff>
                    <xdr:row>137</xdr:row>
                    <xdr:rowOff>0</xdr:rowOff>
                  </to>
                </anchor>
              </controlPr>
            </control>
          </mc:Choice>
        </mc:AlternateContent>
        <mc:AlternateContent xmlns:mc="http://schemas.openxmlformats.org/markup-compatibility/2006">
          <mc:Choice Requires="x14">
            <control shapeId="29046" r:id="rId193" name="Check Box 374">
              <controlPr locked="0" defaultSize="0" autoFill="0" autoLine="0" autoPict="0">
                <anchor moveWithCells="1">
                  <from>
                    <xdr:col>12</xdr:col>
                    <xdr:colOff>0</xdr:colOff>
                    <xdr:row>131</xdr:row>
                    <xdr:rowOff>0</xdr:rowOff>
                  </from>
                  <to>
                    <xdr:col>14</xdr:col>
                    <xdr:colOff>0</xdr:colOff>
                    <xdr:row>132</xdr:row>
                    <xdr:rowOff>0</xdr:rowOff>
                  </to>
                </anchor>
              </controlPr>
            </control>
          </mc:Choice>
        </mc:AlternateContent>
        <mc:AlternateContent xmlns:mc="http://schemas.openxmlformats.org/markup-compatibility/2006">
          <mc:Choice Requires="x14">
            <control shapeId="29047" r:id="rId194" name="Check Box 375">
              <controlPr locked="0" defaultSize="0" autoFill="0" autoLine="0" autoPict="0">
                <anchor moveWithCells="1">
                  <from>
                    <xdr:col>12</xdr:col>
                    <xdr:colOff>0</xdr:colOff>
                    <xdr:row>132</xdr:row>
                    <xdr:rowOff>0</xdr:rowOff>
                  </from>
                  <to>
                    <xdr:col>14</xdr:col>
                    <xdr:colOff>0</xdr:colOff>
                    <xdr:row>133</xdr:row>
                    <xdr:rowOff>0</xdr:rowOff>
                  </to>
                </anchor>
              </controlPr>
            </control>
          </mc:Choice>
        </mc:AlternateContent>
        <mc:AlternateContent xmlns:mc="http://schemas.openxmlformats.org/markup-compatibility/2006">
          <mc:Choice Requires="x14">
            <control shapeId="29048" r:id="rId195" name="Check Box 376">
              <controlPr locked="0" defaultSize="0" autoFill="0" autoLine="0" autoPict="0">
                <anchor moveWithCells="1">
                  <from>
                    <xdr:col>12</xdr:col>
                    <xdr:colOff>0</xdr:colOff>
                    <xdr:row>133</xdr:row>
                    <xdr:rowOff>0</xdr:rowOff>
                  </from>
                  <to>
                    <xdr:col>14</xdr:col>
                    <xdr:colOff>0</xdr:colOff>
                    <xdr:row>134</xdr:row>
                    <xdr:rowOff>0</xdr:rowOff>
                  </to>
                </anchor>
              </controlPr>
            </control>
          </mc:Choice>
        </mc:AlternateContent>
        <mc:AlternateContent xmlns:mc="http://schemas.openxmlformats.org/markup-compatibility/2006">
          <mc:Choice Requires="x14">
            <control shapeId="29049" r:id="rId196" name="Check Box 377">
              <controlPr locked="0" defaultSize="0" autoFill="0" autoLine="0" autoPict="0">
                <anchor moveWithCells="1">
                  <from>
                    <xdr:col>12</xdr:col>
                    <xdr:colOff>0</xdr:colOff>
                    <xdr:row>134</xdr:row>
                    <xdr:rowOff>0</xdr:rowOff>
                  </from>
                  <to>
                    <xdr:col>14</xdr:col>
                    <xdr:colOff>0</xdr:colOff>
                    <xdr:row>135</xdr:row>
                    <xdr:rowOff>0</xdr:rowOff>
                  </to>
                </anchor>
              </controlPr>
            </control>
          </mc:Choice>
        </mc:AlternateContent>
        <mc:AlternateContent xmlns:mc="http://schemas.openxmlformats.org/markup-compatibility/2006">
          <mc:Choice Requires="x14">
            <control shapeId="29050" r:id="rId197" name="Check Box 378">
              <controlPr locked="0" defaultSize="0" autoFill="0" autoLine="0" autoPict="0">
                <anchor moveWithCells="1">
                  <from>
                    <xdr:col>12</xdr:col>
                    <xdr:colOff>0</xdr:colOff>
                    <xdr:row>135</xdr:row>
                    <xdr:rowOff>0</xdr:rowOff>
                  </from>
                  <to>
                    <xdr:col>14</xdr:col>
                    <xdr:colOff>0</xdr:colOff>
                    <xdr:row>136</xdr:row>
                    <xdr:rowOff>0</xdr:rowOff>
                  </to>
                </anchor>
              </controlPr>
            </control>
          </mc:Choice>
        </mc:AlternateContent>
        <mc:AlternateContent xmlns:mc="http://schemas.openxmlformats.org/markup-compatibility/2006">
          <mc:Choice Requires="x14">
            <control shapeId="29051" r:id="rId198" name="Check Box 379">
              <controlPr locked="0" defaultSize="0" autoFill="0" autoLine="0" autoPict="0">
                <anchor moveWithCells="1">
                  <from>
                    <xdr:col>12</xdr:col>
                    <xdr:colOff>0</xdr:colOff>
                    <xdr:row>137</xdr:row>
                    <xdr:rowOff>0</xdr:rowOff>
                  </from>
                  <to>
                    <xdr:col>14</xdr:col>
                    <xdr:colOff>0</xdr:colOff>
                    <xdr:row>138</xdr:row>
                    <xdr:rowOff>0</xdr:rowOff>
                  </to>
                </anchor>
              </controlPr>
            </control>
          </mc:Choice>
        </mc:AlternateContent>
        <mc:AlternateContent xmlns:mc="http://schemas.openxmlformats.org/markup-compatibility/2006">
          <mc:Choice Requires="x14">
            <control shapeId="29052" r:id="rId199" name="Check Box 380">
              <controlPr locked="0" defaultSize="0" autoFill="0" autoLine="0" autoPict="0">
                <anchor moveWithCells="1">
                  <from>
                    <xdr:col>12</xdr:col>
                    <xdr:colOff>0</xdr:colOff>
                    <xdr:row>138</xdr:row>
                    <xdr:rowOff>0</xdr:rowOff>
                  </from>
                  <to>
                    <xdr:col>14</xdr:col>
                    <xdr:colOff>0</xdr:colOff>
                    <xdr:row>139</xdr:row>
                    <xdr:rowOff>0</xdr:rowOff>
                  </to>
                </anchor>
              </controlPr>
            </control>
          </mc:Choice>
        </mc:AlternateContent>
        <mc:AlternateContent xmlns:mc="http://schemas.openxmlformats.org/markup-compatibility/2006">
          <mc:Choice Requires="x14">
            <control shapeId="29053" r:id="rId200" name="Check Box 381">
              <controlPr locked="0" defaultSize="0" autoFill="0" autoLine="0" autoPict="0">
                <anchor moveWithCells="1">
                  <from>
                    <xdr:col>12</xdr:col>
                    <xdr:colOff>0</xdr:colOff>
                    <xdr:row>139</xdr:row>
                    <xdr:rowOff>0</xdr:rowOff>
                  </from>
                  <to>
                    <xdr:col>14</xdr:col>
                    <xdr:colOff>0</xdr:colOff>
                    <xdr:row>140</xdr:row>
                    <xdr:rowOff>0</xdr:rowOff>
                  </to>
                </anchor>
              </controlPr>
            </control>
          </mc:Choice>
        </mc:AlternateContent>
        <mc:AlternateContent xmlns:mc="http://schemas.openxmlformats.org/markup-compatibility/2006">
          <mc:Choice Requires="x14">
            <control shapeId="29054" r:id="rId201" name="Check Box 382">
              <controlPr locked="0" defaultSize="0" autoFill="0" autoLine="0" autoPict="0">
                <anchor moveWithCells="1">
                  <from>
                    <xdr:col>12</xdr:col>
                    <xdr:colOff>0</xdr:colOff>
                    <xdr:row>140</xdr:row>
                    <xdr:rowOff>0</xdr:rowOff>
                  </from>
                  <to>
                    <xdr:col>14</xdr:col>
                    <xdr:colOff>0</xdr:colOff>
                    <xdr:row>141</xdr:row>
                    <xdr:rowOff>0</xdr:rowOff>
                  </to>
                </anchor>
              </controlPr>
            </control>
          </mc:Choice>
        </mc:AlternateContent>
        <mc:AlternateContent xmlns:mc="http://schemas.openxmlformats.org/markup-compatibility/2006">
          <mc:Choice Requires="x14">
            <control shapeId="29055" r:id="rId202" name="Check Box 383">
              <controlPr locked="0" defaultSize="0" autoFill="0" autoLine="0" autoPict="0">
                <anchor moveWithCells="1">
                  <from>
                    <xdr:col>12</xdr:col>
                    <xdr:colOff>0</xdr:colOff>
                    <xdr:row>141</xdr:row>
                    <xdr:rowOff>0</xdr:rowOff>
                  </from>
                  <to>
                    <xdr:col>14</xdr:col>
                    <xdr:colOff>0</xdr:colOff>
                    <xdr:row>142</xdr:row>
                    <xdr:rowOff>0</xdr:rowOff>
                  </to>
                </anchor>
              </controlPr>
            </control>
          </mc:Choice>
        </mc:AlternateContent>
        <mc:AlternateContent xmlns:mc="http://schemas.openxmlformats.org/markup-compatibility/2006">
          <mc:Choice Requires="x14">
            <control shapeId="29056" r:id="rId203" name="Check Box 384">
              <controlPr locked="0" defaultSize="0" autoFill="0" autoLine="0" autoPict="0">
                <anchor moveWithCells="1">
                  <from>
                    <xdr:col>12</xdr:col>
                    <xdr:colOff>0</xdr:colOff>
                    <xdr:row>142</xdr:row>
                    <xdr:rowOff>0</xdr:rowOff>
                  </from>
                  <to>
                    <xdr:col>14</xdr:col>
                    <xdr:colOff>0</xdr:colOff>
                    <xdr:row>143</xdr:row>
                    <xdr:rowOff>0</xdr:rowOff>
                  </to>
                </anchor>
              </controlPr>
            </control>
          </mc:Choice>
        </mc:AlternateContent>
        <mc:AlternateContent xmlns:mc="http://schemas.openxmlformats.org/markup-compatibility/2006">
          <mc:Choice Requires="x14">
            <control shapeId="29057" r:id="rId204" name="Check Box 385">
              <controlPr locked="0" defaultSize="0" autoFill="0" autoLine="0" autoPict="0">
                <anchor moveWithCells="1">
                  <from>
                    <xdr:col>12</xdr:col>
                    <xdr:colOff>0</xdr:colOff>
                    <xdr:row>137</xdr:row>
                    <xdr:rowOff>0</xdr:rowOff>
                  </from>
                  <to>
                    <xdr:col>14</xdr:col>
                    <xdr:colOff>0</xdr:colOff>
                    <xdr:row>138</xdr:row>
                    <xdr:rowOff>0</xdr:rowOff>
                  </to>
                </anchor>
              </controlPr>
            </control>
          </mc:Choice>
        </mc:AlternateContent>
        <mc:AlternateContent xmlns:mc="http://schemas.openxmlformats.org/markup-compatibility/2006">
          <mc:Choice Requires="x14">
            <control shapeId="29058" r:id="rId205" name="Check Box 386">
              <controlPr locked="0" defaultSize="0" autoFill="0" autoLine="0" autoPict="0">
                <anchor moveWithCells="1">
                  <from>
                    <xdr:col>12</xdr:col>
                    <xdr:colOff>0</xdr:colOff>
                    <xdr:row>138</xdr:row>
                    <xdr:rowOff>0</xdr:rowOff>
                  </from>
                  <to>
                    <xdr:col>14</xdr:col>
                    <xdr:colOff>0</xdr:colOff>
                    <xdr:row>139</xdr:row>
                    <xdr:rowOff>0</xdr:rowOff>
                  </to>
                </anchor>
              </controlPr>
            </control>
          </mc:Choice>
        </mc:AlternateContent>
        <mc:AlternateContent xmlns:mc="http://schemas.openxmlformats.org/markup-compatibility/2006">
          <mc:Choice Requires="x14">
            <control shapeId="29059" r:id="rId206" name="Check Box 387">
              <controlPr locked="0" defaultSize="0" autoFill="0" autoLine="0" autoPict="0">
                <anchor moveWithCells="1">
                  <from>
                    <xdr:col>12</xdr:col>
                    <xdr:colOff>0</xdr:colOff>
                    <xdr:row>139</xdr:row>
                    <xdr:rowOff>0</xdr:rowOff>
                  </from>
                  <to>
                    <xdr:col>14</xdr:col>
                    <xdr:colOff>0</xdr:colOff>
                    <xdr:row>140</xdr:row>
                    <xdr:rowOff>0</xdr:rowOff>
                  </to>
                </anchor>
              </controlPr>
            </control>
          </mc:Choice>
        </mc:AlternateContent>
        <mc:AlternateContent xmlns:mc="http://schemas.openxmlformats.org/markup-compatibility/2006">
          <mc:Choice Requires="x14">
            <control shapeId="29060" r:id="rId207" name="Check Box 388">
              <controlPr locked="0" defaultSize="0" autoFill="0" autoLine="0" autoPict="0">
                <anchor moveWithCells="1">
                  <from>
                    <xdr:col>12</xdr:col>
                    <xdr:colOff>0</xdr:colOff>
                    <xdr:row>140</xdr:row>
                    <xdr:rowOff>0</xdr:rowOff>
                  </from>
                  <to>
                    <xdr:col>14</xdr:col>
                    <xdr:colOff>0</xdr:colOff>
                    <xdr:row>141</xdr:row>
                    <xdr:rowOff>0</xdr:rowOff>
                  </to>
                </anchor>
              </controlPr>
            </control>
          </mc:Choice>
        </mc:AlternateContent>
        <mc:AlternateContent xmlns:mc="http://schemas.openxmlformats.org/markup-compatibility/2006">
          <mc:Choice Requires="x14">
            <control shapeId="29061" r:id="rId208" name="Check Box 389">
              <controlPr locked="0" defaultSize="0" autoFill="0" autoLine="0" autoPict="0">
                <anchor moveWithCells="1">
                  <from>
                    <xdr:col>12</xdr:col>
                    <xdr:colOff>0</xdr:colOff>
                    <xdr:row>141</xdr:row>
                    <xdr:rowOff>0</xdr:rowOff>
                  </from>
                  <to>
                    <xdr:col>14</xdr:col>
                    <xdr:colOff>0</xdr:colOff>
                    <xdr:row>142</xdr:row>
                    <xdr:rowOff>0</xdr:rowOff>
                  </to>
                </anchor>
              </controlPr>
            </control>
          </mc:Choice>
        </mc:AlternateContent>
        <mc:AlternateContent xmlns:mc="http://schemas.openxmlformats.org/markup-compatibility/2006">
          <mc:Choice Requires="x14">
            <control shapeId="29062" r:id="rId209" name="Check Box 390">
              <controlPr locked="0" defaultSize="0" autoFill="0" autoLine="0" autoPict="0">
                <anchor moveWithCells="1">
                  <from>
                    <xdr:col>12</xdr:col>
                    <xdr:colOff>0</xdr:colOff>
                    <xdr:row>143</xdr:row>
                    <xdr:rowOff>0</xdr:rowOff>
                  </from>
                  <to>
                    <xdr:col>14</xdr:col>
                    <xdr:colOff>0</xdr:colOff>
                    <xdr:row>144</xdr:row>
                    <xdr:rowOff>0</xdr:rowOff>
                  </to>
                </anchor>
              </controlPr>
            </control>
          </mc:Choice>
        </mc:AlternateContent>
        <mc:AlternateContent xmlns:mc="http://schemas.openxmlformats.org/markup-compatibility/2006">
          <mc:Choice Requires="x14">
            <control shapeId="29063" r:id="rId210" name="Check Box 391">
              <controlPr locked="0" defaultSize="0" autoFill="0" autoLine="0" autoPict="0">
                <anchor moveWithCells="1">
                  <from>
                    <xdr:col>12</xdr:col>
                    <xdr:colOff>0</xdr:colOff>
                    <xdr:row>144</xdr:row>
                    <xdr:rowOff>0</xdr:rowOff>
                  </from>
                  <to>
                    <xdr:col>14</xdr:col>
                    <xdr:colOff>0</xdr:colOff>
                    <xdr:row>145</xdr:row>
                    <xdr:rowOff>0</xdr:rowOff>
                  </to>
                </anchor>
              </controlPr>
            </control>
          </mc:Choice>
        </mc:AlternateContent>
        <mc:AlternateContent xmlns:mc="http://schemas.openxmlformats.org/markup-compatibility/2006">
          <mc:Choice Requires="x14">
            <control shapeId="29064" r:id="rId211" name="Check Box 392">
              <controlPr locked="0" defaultSize="0" autoFill="0" autoLine="0" autoPict="0">
                <anchor moveWithCells="1">
                  <from>
                    <xdr:col>12</xdr:col>
                    <xdr:colOff>0</xdr:colOff>
                    <xdr:row>145</xdr:row>
                    <xdr:rowOff>0</xdr:rowOff>
                  </from>
                  <to>
                    <xdr:col>14</xdr:col>
                    <xdr:colOff>0</xdr:colOff>
                    <xdr:row>146</xdr:row>
                    <xdr:rowOff>0</xdr:rowOff>
                  </to>
                </anchor>
              </controlPr>
            </control>
          </mc:Choice>
        </mc:AlternateContent>
        <mc:AlternateContent xmlns:mc="http://schemas.openxmlformats.org/markup-compatibility/2006">
          <mc:Choice Requires="x14">
            <control shapeId="29065" r:id="rId212" name="Check Box 393">
              <controlPr locked="0" defaultSize="0" autoFill="0" autoLine="0" autoPict="0">
                <anchor moveWithCells="1">
                  <from>
                    <xdr:col>12</xdr:col>
                    <xdr:colOff>0</xdr:colOff>
                    <xdr:row>146</xdr:row>
                    <xdr:rowOff>0</xdr:rowOff>
                  </from>
                  <to>
                    <xdr:col>14</xdr:col>
                    <xdr:colOff>0</xdr:colOff>
                    <xdr:row>147</xdr:row>
                    <xdr:rowOff>0</xdr:rowOff>
                  </to>
                </anchor>
              </controlPr>
            </control>
          </mc:Choice>
        </mc:AlternateContent>
        <mc:AlternateContent xmlns:mc="http://schemas.openxmlformats.org/markup-compatibility/2006">
          <mc:Choice Requires="x14">
            <control shapeId="29066" r:id="rId213" name="Check Box 394">
              <controlPr locked="0" defaultSize="0" autoFill="0" autoLine="0" autoPict="0">
                <anchor moveWithCells="1">
                  <from>
                    <xdr:col>12</xdr:col>
                    <xdr:colOff>0</xdr:colOff>
                    <xdr:row>147</xdr:row>
                    <xdr:rowOff>0</xdr:rowOff>
                  </from>
                  <to>
                    <xdr:col>14</xdr:col>
                    <xdr:colOff>0</xdr:colOff>
                    <xdr:row>148</xdr:row>
                    <xdr:rowOff>0</xdr:rowOff>
                  </to>
                </anchor>
              </controlPr>
            </control>
          </mc:Choice>
        </mc:AlternateContent>
        <mc:AlternateContent xmlns:mc="http://schemas.openxmlformats.org/markup-compatibility/2006">
          <mc:Choice Requires="x14">
            <control shapeId="29067" r:id="rId214" name="Check Box 395">
              <controlPr locked="0" defaultSize="0" autoFill="0" autoLine="0" autoPict="0">
                <anchor moveWithCells="1">
                  <from>
                    <xdr:col>12</xdr:col>
                    <xdr:colOff>0</xdr:colOff>
                    <xdr:row>148</xdr:row>
                    <xdr:rowOff>0</xdr:rowOff>
                  </from>
                  <to>
                    <xdr:col>14</xdr:col>
                    <xdr:colOff>0</xdr:colOff>
                    <xdr:row>149</xdr:row>
                    <xdr:rowOff>0</xdr:rowOff>
                  </to>
                </anchor>
              </controlPr>
            </control>
          </mc:Choice>
        </mc:AlternateContent>
        <mc:AlternateContent xmlns:mc="http://schemas.openxmlformats.org/markup-compatibility/2006">
          <mc:Choice Requires="x14">
            <control shapeId="29068" r:id="rId215" name="Check Box 396">
              <controlPr locked="0" defaultSize="0" autoFill="0" autoLine="0" autoPict="0">
                <anchor moveWithCells="1">
                  <from>
                    <xdr:col>12</xdr:col>
                    <xdr:colOff>0</xdr:colOff>
                    <xdr:row>143</xdr:row>
                    <xdr:rowOff>0</xdr:rowOff>
                  </from>
                  <to>
                    <xdr:col>14</xdr:col>
                    <xdr:colOff>0</xdr:colOff>
                    <xdr:row>144</xdr:row>
                    <xdr:rowOff>0</xdr:rowOff>
                  </to>
                </anchor>
              </controlPr>
            </control>
          </mc:Choice>
        </mc:AlternateContent>
        <mc:AlternateContent xmlns:mc="http://schemas.openxmlformats.org/markup-compatibility/2006">
          <mc:Choice Requires="x14">
            <control shapeId="29069" r:id="rId216" name="Check Box 397">
              <controlPr locked="0" defaultSize="0" autoFill="0" autoLine="0" autoPict="0">
                <anchor moveWithCells="1">
                  <from>
                    <xdr:col>12</xdr:col>
                    <xdr:colOff>0</xdr:colOff>
                    <xdr:row>144</xdr:row>
                    <xdr:rowOff>0</xdr:rowOff>
                  </from>
                  <to>
                    <xdr:col>14</xdr:col>
                    <xdr:colOff>0</xdr:colOff>
                    <xdr:row>145</xdr:row>
                    <xdr:rowOff>0</xdr:rowOff>
                  </to>
                </anchor>
              </controlPr>
            </control>
          </mc:Choice>
        </mc:AlternateContent>
        <mc:AlternateContent xmlns:mc="http://schemas.openxmlformats.org/markup-compatibility/2006">
          <mc:Choice Requires="x14">
            <control shapeId="29070" r:id="rId217" name="Check Box 398">
              <controlPr locked="0" defaultSize="0" autoFill="0" autoLine="0" autoPict="0">
                <anchor moveWithCells="1">
                  <from>
                    <xdr:col>12</xdr:col>
                    <xdr:colOff>0</xdr:colOff>
                    <xdr:row>145</xdr:row>
                    <xdr:rowOff>0</xdr:rowOff>
                  </from>
                  <to>
                    <xdr:col>14</xdr:col>
                    <xdr:colOff>0</xdr:colOff>
                    <xdr:row>146</xdr:row>
                    <xdr:rowOff>0</xdr:rowOff>
                  </to>
                </anchor>
              </controlPr>
            </control>
          </mc:Choice>
        </mc:AlternateContent>
        <mc:AlternateContent xmlns:mc="http://schemas.openxmlformats.org/markup-compatibility/2006">
          <mc:Choice Requires="x14">
            <control shapeId="29071" r:id="rId218" name="Check Box 399">
              <controlPr locked="0" defaultSize="0" autoFill="0" autoLine="0" autoPict="0">
                <anchor moveWithCells="1">
                  <from>
                    <xdr:col>12</xdr:col>
                    <xdr:colOff>0</xdr:colOff>
                    <xdr:row>146</xdr:row>
                    <xdr:rowOff>0</xdr:rowOff>
                  </from>
                  <to>
                    <xdr:col>14</xdr:col>
                    <xdr:colOff>0</xdr:colOff>
                    <xdr:row>147</xdr:row>
                    <xdr:rowOff>0</xdr:rowOff>
                  </to>
                </anchor>
              </controlPr>
            </control>
          </mc:Choice>
        </mc:AlternateContent>
        <mc:AlternateContent xmlns:mc="http://schemas.openxmlformats.org/markup-compatibility/2006">
          <mc:Choice Requires="x14">
            <control shapeId="29072" r:id="rId219" name="Check Box 400">
              <controlPr locked="0" defaultSize="0" autoFill="0" autoLine="0" autoPict="0">
                <anchor moveWithCells="1">
                  <from>
                    <xdr:col>12</xdr:col>
                    <xdr:colOff>0</xdr:colOff>
                    <xdr:row>147</xdr:row>
                    <xdr:rowOff>0</xdr:rowOff>
                  </from>
                  <to>
                    <xdr:col>14</xdr:col>
                    <xdr:colOff>0</xdr:colOff>
                    <xdr:row>148</xdr:row>
                    <xdr:rowOff>0</xdr:rowOff>
                  </to>
                </anchor>
              </controlPr>
            </control>
          </mc:Choice>
        </mc:AlternateContent>
        <mc:AlternateContent xmlns:mc="http://schemas.openxmlformats.org/markup-compatibility/2006">
          <mc:Choice Requires="x14">
            <control shapeId="29073" r:id="rId220" name="Check Box 401">
              <controlPr locked="0" defaultSize="0" autoFill="0" autoLine="0" autoPict="0">
                <anchor moveWithCells="1">
                  <from>
                    <xdr:col>12</xdr:col>
                    <xdr:colOff>0</xdr:colOff>
                    <xdr:row>149</xdr:row>
                    <xdr:rowOff>0</xdr:rowOff>
                  </from>
                  <to>
                    <xdr:col>14</xdr:col>
                    <xdr:colOff>0</xdr:colOff>
                    <xdr:row>150</xdr:row>
                    <xdr:rowOff>0</xdr:rowOff>
                  </to>
                </anchor>
              </controlPr>
            </control>
          </mc:Choice>
        </mc:AlternateContent>
        <mc:AlternateContent xmlns:mc="http://schemas.openxmlformats.org/markup-compatibility/2006">
          <mc:Choice Requires="x14">
            <control shapeId="29074" r:id="rId221" name="Check Box 402">
              <controlPr locked="0" defaultSize="0" autoFill="0" autoLine="0" autoPict="0">
                <anchor moveWithCells="1">
                  <from>
                    <xdr:col>12</xdr:col>
                    <xdr:colOff>0</xdr:colOff>
                    <xdr:row>150</xdr:row>
                    <xdr:rowOff>0</xdr:rowOff>
                  </from>
                  <to>
                    <xdr:col>14</xdr:col>
                    <xdr:colOff>0</xdr:colOff>
                    <xdr:row>151</xdr:row>
                    <xdr:rowOff>0</xdr:rowOff>
                  </to>
                </anchor>
              </controlPr>
            </control>
          </mc:Choice>
        </mc:AlternateContent>
        <mc:AlternateContent xmlns:mc="http://schemas.openxmlformats.org/markup-compatibility/2006">
          <mc:Choice Requires="x14">
            <control shapeId="29075" r:id="rId222" name="Check Box 403">
              <controlPr locked="0" defaultSize="0" autoFill="0" autoLine="0" autoPict="0">
                <anchor moveWithCells="1">
                  <from>
                    <xdr:col>12</xdr:col>
                    <xdr:colOff>0</xdr:colOff>
                    <xdr:row>151</xdr:row>
                    <xdr:rowOff>0</xdr:rowOff>
                  </from>
                  <to>
                    <xdr:col>14</xdr:col>
                    <xdr:colOff>0</xdr:colOff>
                    <xdr:row>152</xdr:row>
                    <xdr:rowOff>0</xdr:rowOff>
                  </to>
                </anchor>
              </controlPr>
            </control>
          </mc:Choice>
        </mc:AlternateContent>
        <mc:AlternateContent xmlns:mc="http://schemas.openxmlformats.org/markup-compatibility/2006">
          <mc:Choice Requires="x14">
            <control shapeId="29076" r:id="rId223" name="Check Box 404">
              <controlPr locked="0" defaultSize="0" autoFill="0" autoLine="0" autoPict="0">
                <anchor moveWithCells="1">
                  <from>
                    <xdr:col>12</xdr:col>
                    <xdr:colOff>0</xdr:colOff>
                    <xdr:row>152</xdr:row>
                    <xdr:rowOff>0</xdr:rowOff>
                  </from>
                  <to>
                    <xdr:col>14</xdr:col>
                    <xdr:colOff>0</xdr:colOff>
                    <xdr:row>153</xdr:row>
                    <xdr:rowOff>0</xdr:rowOff>
                  </to>
                </anchor>
              </controlPr>
            </control>
          </mc:Choice>
        </mc:AlternateContent>
        <mc:AlternateContent xmlns:mc="http://schemas.openxmlformats.org/markup-compatibility/2006">
          <mc:Choice Requires="x14">
            <control shapeId="29077" r:id="rId224" name="Check Box 405">
              <controlPr locked="0" defaultSize="0" autoFill="0" autoLine="0" autoPict="0">
                <anchor moveWithCells="1">
                  <from>
                    <xdr:col>12</xdr:col>
                    <xdr:colOff>0</xdr:colOff>
                    <xdr:row>153</xdr:row>
                    <xdr:rowOff>0</xdr:rowOff>
                  </from>
                  <to>
                    <xdr:col>14</xdr:col>
                    <xdr:colOff>0</xdr:colOff>
                    <xdr:row>154</xdr:row>
                    <xdr:rowOff>0</xdr:rowOff>
                  </to>
                </anchor>
              </controlPr>
            </control>
          </mc:Choice>
        </mc:AlternateContent>
        <mc:AlternateContent xmlns:mc="http://schemas.openxmlformats.org/markup-compatibility/2006">
          <mc:Choice Requires="x14">
            <control shapeId="29078" r:id="rId225" name="Check Box 406">
              <controlPr locked="0" defaultSize="0" autoFill="0" autoLine="0" autoPict="0">
                <anchor moveWithCells="1">
                  <from>
                    <xdr:col>12</xdr:col>
                    <xdr:colOff>0</xdr:colOff>
                    <xdr:row>154</xdr:row>
                    <xdr:rowOff>0</xdr:rowOff>
                  </from>
                  <to>
                    <xdr:col>14</xdr:col>
                    <xdr:colOff>0</xdr:colOff>
                    <xdr:row>155</xdr:row>
                    <xdr:rowOff>0</xdr:rowOff>
                  </to>
                </anchor>
              </controlPr>
            </control>
          </mc:Choice>
        </mc:AlternateContent>
        <mc:AlternateContent xmlns:mc="http://schemas.openxmlformats.org/markup-compatibility/2006">
          <mc:Choice Requires="x14">
            <control shapeId="29079" r:id="rId226" name="Check Box 407">
              <controlPr locked="0" defaultSize="0" autoFill="0" autoLine="0" autoPict="0">
                <anchor moveWithCells="1">
                  <from>
                    <xdr:col>12</xdr:col>
                    <xdr:colOff>0</xdr:colOff>
                    <xdr:row>149</xdr:row>
                    <xdr:rowOff>0</xdr:rowOff>
                  </from>
                  <to>
                    <xdr:col>14</xdr:col>
                    <xdr:colOff>0</xdr:colOff>
                    <xdr:row>150</xdr:row>
                    <xdr:rowOff>0</xdr:rowOff>
                  </to>
                </anchor>
              </controlPr>
            </control>
          </mc:Choice>
        </mc:AlternateContent>
        <mc:AlternateContent xmlns:mc="http://schemas.openxmlformats.org/markup-compatibility/2006">
          <mc:Choice Requires="x14">
            <control shapeId="29080" r:id="rId227" name="Check Box 408">
              <controlPr locked="0" defaultSize="0" autoFill="0" autoLine="0" autoPict="0">
                <anchor moveWithCells="1">
                  <from>
                    <xdr:col>12</xdr:col>
                    <xdr:colOff>0</xdr:colOff>
                    <xdr:row>150</xdr:row>
                    <xdr:rowOff>0</xdr:rowOff>
                  </from>
                  <to>
                    <xdr:col>14</xdr:col>
                    <xdr:colOff>0</xdr:colOff>
                    <xdr:row>151</xdr:row>
                    <xdr:rowOff>0</xdr:rowOff>
                  </to>
                </anchor>
              </controlPr>
            </control>
          </mc:Choice>
        </mc:AlternateContent>
        <mc:AlternateContent xmlns:mc="http://schemas.openxmlformats.org/markup-compatibility/2006">
          <mc:Choice Requires="x14">
            <control shapeId="29081" r:id="rId228" name="Check Box 409">
              <controlPr locked="0" defaultSize="0" autoFill="0" autoLine="0" autoPict="0">
                <anchor moveWithCells="1">
                  <from>
                    <xdr:col>12</xdr:col>
                    <xdr:colOff>0</xdr:colOff>
                    <xdr:row>151</xdr:row>
                    <xdr:rowOff>0</xdr:rowOff>
                  </from>
                  <to>
                    <xdr:col>14</xdr:col>
                    <xdr:colOff>0</xdr:colOff>
                    <xdr:row>152</xdr:row>
                    <xdr:rowOff>0</xdr:rowOff>
                  </to>
                </anchor>
              </controlPr>
            </control>
          </mc:Choice>
        </mc:AlternateContent>
        <mc:AlternateContent xmlns:mc="http://schemas.openxmlformats.org/markup-compatibility/2006">
          <mc:Choice Requires="x14">
            <control shapeId="29082" r:id="rId229" name="Check Box 410">
              <controlPr locked="0" defaultSize="0" autoFill="0" autoLine="0" autoPict="0">
                <anchor moveWithCells="1">
                  <from>
                    <xdr:col>12</xdr:col>
                    <xdr:colOff>0</xdr:colOff>
                    <xdr:row>152</xdr:row>
                    <xdr:rowOff>0</xdr:rowOff>
                  </from>
                  <to>
                    <xdr:col>14</xdr:col>
                    <xdr:colOff>0</xdr:colOff>
                    <xdr:row>153</xdr:row>
                    <xdr:rowOff>0</xdr:rowOff>
                  </to>
                </anchor>
              </controlPr>
            </control>
          </mc:Choice>
        </mc:AlternateContent>
        <mc:AlternateContent xmlns:mc="http://schemas.openxmlformats.org/markup-compatibility/2006">
          <mc:Choice Requires="x14">
            <control shapeId="29083" r:id="rId230" name="Check Box 411">
              <controlPr locked="0" defaultSize="0" autoFill="0" autoLine="0" autoPict="0">
                <anchor moveWithCells="1">
                  <from>
                    <xdr:col>12</xdr:col>
                    <xdr:colOff>0</xdr:colOff>
                    <xdr:row>153</xdr:row>
                    <xdr:rowOff>0</xdr:rowOff>
                  </from>
                  <to>
                    <xdr:col>14</xdr:col>
                    <xdr:colOff>0</xdr:colOff>
                    <xdr:row>154</xdr:row>
                    <xdr:rowOff>0</xdr:rowOff>
                  </to>
                </anchor>
              </controlPr>
            </control>
          </mc:Choice>
        </mc:AlternateContent>
        <mc:AlternateContent xmlns:mc="http://schemas.openxmlformats.org/markup-compatibility/2006">
          <mc:Choice Requires="x14">
            <control shapeId="29084" r:id="rId231" name="Check Box 412">
              <controlPr locked="0" defaultSize="0" autoFill="0" autoLine="0" autoPict="0">
                <anchor moveWithCells="1">
                  <from>
                    <xdr:col>12</xdr:col>
                    <xdr:colOff>0</xdr:colOff>
                    <xdr:row>155</xdr:row>
                    <xdr:rowOff>0</xdr:rowOff>
                  </from>
                  <to>
                    <xdr:col>14</xdr:col>
                    <xdr:colOff>0</xdr:colOff>
                    <xdr:row>156</xdr:row>
                    <xdr:rowOff>0</xdr:rowOff>
                  </to>
                </anchor>
              </controlPr>
            </control>
          </mc:Choice>
        </mc:AlternateContent>
        <mc:AlternateContent xmlns:mc="http://schemas.openxmlformats.org/markup-compatibility/2006">
          <mc:Choice Requires="x14">
            <control shapeId="29085" r:id="rId232" name="Check Box 413">
              <controlPr locked="0" defaultSize="0" autoFill="0" autoLine="0" autoPict="0">
                <anchor moveWithCells="1">
                  <from>
                    <xdr:col>12</xdr:col>
                    <xdr:colOff>0</xdr:colOff>
                    <xdr:row>156</xdr:row>
                    <xdr:rowOff>0</xdr:rowOff>
                  </from>
                  <to>
                    <xdr:col>14</xdr:col>
                    <xdr:colOff>0</xdr:colOff>
                    <xdr:row>157</xdr:row>
                    <xdr:rowOff>0</xdr:rowOff>
                  </to>
                </anchor>
              </controlPr>
            </control>
          </mc:Choice>
        </mc:AlternateContent>
        <mc:AlternateContent xmlns:mc="http://schemas.openxmlformats.org/markup-compatibility/2006">
          <mc:Choice Requires="x14">
            <control shapeId="29086" r:id="rId233" name="Check Box 414">
              <controlPr locked="0" defaultSize="0" autoFill="0" autoLine="0" autoPict="0">
                <anchor moveWithCells="1">
                  <from>
                    <xdr:col>12</xdr:col>
                    <xdr:colOff>0</xdr:colOff>
                    <xdr:row>157</xdr:row>
                    <xdr:rowOff>0</xdr:rowOff>
                  </from>
                  <to>
                    <xdr:col>14</xdr:col>
                    <xdr:colOff>0</xdr:colOff>
                    <xdr:row>158</xdr:row>
                    <xdr:rowOff>0</xdr:rowOff>
                  </to>
                </anchor>
              </controlPr>
            </control>
          </mc:Choice>
        </mc:AlternateContent>
        <mc:AlternateContent xmlns:mc="http://schemas.openxmlformats.org/markup-compatibility/2006">
          <mc:Choice Requires="x14">
            <control shapeId="29087" r:id="rId234" name="Check Box 415">
              <controlPr locked="0" defaultSize="0" autoFill="0" autoLine="0" autoPict="0">
                <anchor moveWithCells="1">
                  <from>
                    <xdr:col>12</xdr:col>
                    <xdr:colOff>0</xdr:colOff>
                    <xdr:row>158</xdr:row>
                    <xdr:rowOff>0</xdr:rowOff>
                  </from>
                  <to>
                    <xdr:col>14</xdr:col>
                    <xdr:colOff>0</xdr:colOff>
                    <xdr:row>159</xdr:row>
                    <xdr:rowOff>0</xdr:rowOff>
                  </to>
                </anchor>
              </controlPr>
            </control>
          </mc:Choice>
        </mc:AlternateContent>
        <mc:AlternateContent xmlns:mc="http://schemas.openxmlformats.org/markup-compatibility/2006">
          <mc:Choice Requires="x14">
            <control shapeId="29088" r:id="rId235" name="Check Box 416">
              <controlPr locked="0" defaultSize="0" autoFill="0" autoLine="0" autoPict="0">
                <anchor moveWithCells="1">
                  <from>
                    <xdr:col>12</xdr:col>
                    <xdr:colOff>0</xdr:colOff>
                    <xdr:row>159</xdr:row>
                    <xdr:rowOff>0</xdr:rowOff>
                  </from>
                  <to>
                    <xdr:col>14</xdr:col>
                    <xdr:colOff>0</xdr:colOff>
                    <xdr:row>160</xdr:row>
                    <xdr:rowOff>0</xdr:rowOff>
                  </to>
                </anchor>
              </controlPr>
            </control>
          </mc:Choice>
        </mc:AlternateContent>
        <mc:AlternateContent xmlns:mc="http://schemas.openxmlformats.org/markup-compatibility/2006">
          <mc:Choice Requires="x14">
            <control shapeId="29089" r:id="rId236" name="Check Box 417">
              <controlPr locked="0" defaultSize="0" autoFill="0" autoLine="0" autoPict="0">
                <anchor moveWithCells="1">
                  <from>
                    <xdr:col>12</xdr:col>
                    <xdr:colOff>0</xdr:colOff>
                    <xdr:row>160</xdr:row>
                    <xdr:rowOff>0</xdr:rowOff>
                  </from>
                  <to>
                    <xdr:col>14</xdr:col>
                    <xdr:colOff>0</xdr:colOff>
                    <xdr:row>161</xdr:row>
                    <xdr:rowOff>0</xdr:rowOff>
                  </to>
                </anchor>
              </controlPr>
            </control>
          </mc:Choice>
        </mc:AlternateContent>
        <mc:AlternateContent xmlns:mc="http://schemas.openxmlformats.org/markup-compatibility/2006">
          <mc:Choice Requires="x14">
            <control shapeId="29090" r:id="rId237" name="Check Box 418">
              <controlPr locked="0" defaultSize="0" autoFill="0" autoLine="0" autoPict="0">
                <anchor moveWithCells="1">
                  <from>
                    <xdr:col>12</xdr:col>
                    <xdr:colOff>0</xdr:colOff>
                    <xdr:row>155</xdr:row>
                    <xdr:rowOff>0</xdr:rowOff>
                  </from>
                  <to>
                    <xdr:col>14</xdr:col>
                    <xdr:colOff>0</xdr:colOff>
                    <xdr:row>156</xdr:row>
                    <xdr:rowOff>0</xdr:rowOff>
                  </to>
                </anchor>
              </controlPr>
            </control>
          </mc:Choice>
        </mc:AlternateContent>
        <mc:AlternateContent xmlns:mc="http://schemas.openxmlformats.org/markup-compatibility/2006">
          <mc:Choice Requires="x14">
            <control shapeId="29091" r:id="rId238" name="Check Box 419">
              <controlPr locked="0" defaultSize="0" autoFill="0" autoLine="0" autoPict="0">
                <anchor moveWithCells="1">
                  <from>
                    <xdr:col>12</xdr:col>
                    <xdr:colOff>0</xdr:colOff>
                    <xdr:row>156</xdr:row>
                    <xdr:rowOff>0</xdr:rowOff>
                  </from>
                  <to>
                    <xdr:col>14</xdr:col>
                    <xdr:colOff>0</xdr:colOff>
                    <xdr:row>157</xdr:row>
                    <xdr:rowOff>0</xdr:rowOff>
                  </to>
                </anchor>
              </controlPr>
            </control>
          </mc:Choice>
        </mc:AlternateContent>
        <mc:AlternateContent xmlns:mc="http://schemas.openxmlformats.org/markup-compatibility/2006">
          <mc:Choice Requires="x14">
            <control shapeId="29092" r:id="rId239" name="Check Box 420">
              <controlPr locked="0" defaultSize="0" autoFill="0" autoLine="0" autoPict="0">
                <anchor moveWithCells="1">
                  <from>
                    <xdr:col>12</xdr:col>
                    <xdr:colOff>0</xdr:colOff>
                    <xdr:row>157</xdr:row>
                    <xdr:rowOff>0</xdr:rowOff>
                  </from>
                  <to>
                    <xdr:col>14</xdr:col>
                    <xdr:colOff>0</xdr:colOff>
                    <xdr:row>158</xdr:row>
                    <xdr:rowOff>0</xdr:rowOff>
                  </to>
                </anchor>
              </controlPr>
            </control>
          </mc:Choice>
        </mc:AlternateContent>
        <mc:AlternateContent xmlns:mc="http://schemas.openxmlformats.org/markup-compatibility/2006">
          <mc:Choice Requires="x14">
            <control shapeId="29093" r:id="rId240" name="Check Box 421">
              <controlPr locked="0" defaultSize="0" autoFill="0" autoLine="0" autoPict="0">
                <anchor moveWithCells="1">
                  <from>
                    <xdr:col>12</xdr:col>
                    <xdr:colOff>0</xdr:colOff>
                    <xdr:row>158</xdr:row>
                    <xdr:rowOff>0</xdr:rowOff>
                  </from>
                  <to>
                    <xdr:col>14</xdr:col>
                    <xdr:colOff>0</xdr:colOff>
                    <xdr:row>159</xdr:row>
                    <xdr:rowOff>0</xdr:rowOff>
                  </to>
                </anchor>
              </controlPr>
            </control>
          </mc:Choice>
        </mc:AlternateContent>
        <mc:AlternateContent xmlns:mc="http://schemas.openxmlformats.org/markup-compatibility/2006">
          <mc:Choice Requires="x14">
            <control shapeId="29094" r:id="rId241" name="Check Box 422">
              <controlPr locked="0" defaultSize="0" autoFill="0" autoLine="0" autoPict="0">
                <anchor moveWithCells="1">
                  <from>
                    <xdr:col>12</xdr:col>
                    <xdr:colOff>0</xdr:colOff>
                    <xdr:row>159</xdr:row>
                    <xdr:rowOff>0</xdr:rowOff>
                  </from>
                  <to>
                    <xdr:col>14</xdr:col>
                    <xdr:colOff>0</xdr:colOff>
                    <xdr:row>160</xdr:row>
                    <xdr:rowOff>0</xdr:rowOff>
                  </to>
                </anchor>
              </controlPr>
            </control>
          </mc:Choice>
        </mc:AlternateContent>
        <mc:AlternateContent xmlns:mc="http://schemas.openxmlformats.org/markup-compatibility/2006">
          <mc:Choice Requires="x14">
            <control shapeId="29095" r:id="rId242" name="Check Box 423">
              <controlPr locked="0" defaultSize="0" autoFill="0" autoLine="0" autoPict="0">
                <anchor moveWithCells="1">
                  <from>
                    <xdr:col>12</xdr:col>
                    <xdr:colOff>0</xdr:colOff>
                    <xdr:row>161</xdr:row>
                    <xdr:rowOff>0</xdr:rowOff>
                  </from>
                  <to>
                    <xdr:col>14</xdr:col>
                    <xdr:colOff>0</xdr:colOff>
                    <xdr:row>162</xdr:row>
                    <xdr:rowOff>0</xdr:rowOff>
                  </to>
                </anchor>
              </controlPr>
            </control>
          </mc:Choice>
        </mc:AlternateContent>
        <mc:AlternateContent xmlns:mc="http://schemas.openxmlformats.org/markup-compatibility/2006">
          <mc:Choice Requires="x14">
            <control shapeId="29096" r:id="rId243" name="Check Box 424">
              <controlPr locked="0" defaultSize="0" autoFill="0" autoLine="0" autoPict="0">
                <anchor moveWithCells="1">
                  <from>
                    <xdr:col>12</xdr:col>
                    <xdr:colOff>0</xdr:colOff>
                    <xdr:row>162</xdr:row>
                    <xdr:rowOff>0</xdr:rowOff>
                  </from>
                  <to>
                    <xdr:col>14</xdr:col>
                    <xdr:colOff>0</xdr:colOff>
                    <xdr:row>163</xdr:row>
                    <xdr:rowOff>0</xdr:rowOff>
                  </to>
                </anchor>
              </controlPr>
            </control>
          </mc:Choice>
        </mc:AlternateContent>
        <mc:AlternateContent xmlns:mc="http://schemas.openxmlformats.org/markup-compatibility/2006">
          <mc:Choice Requires="x14">
            <control shapeId="29097" r:id="rId244" name="Check Box 425">
              <controlPr locked="0" defaultSize="0" autoFill="0" autoLine="0" autoPict="0">
                <anchor moveWithCells="1">
                  <from>
                    <xdr:col>12</xdr:col>
                    <xdr:colOff>0</xdr:colOff>
                    <xdr:row>163</xdr:row>
                    <xdr:rowOff>0</xdr:rowOff>
                  </from>
                  <to>
                    <xdr:col>14</xdr:col>
                    <xdr:colOff>0</xdr:colOff>
                    <xdr:row>164</xdr:row>
                    <xdr:rowOff>0</xdr:rowOff>
                  </to>
                </anchor>
              </controlPr>
            </control>
          </mc:Choice>
        </mc:AlternateContent>
        <mc:AlternateContent xmlns:mc="http://schemas.openxmlformats.org/markup-compatibility/2006">
          <mc:Choice Requires="x14">
            <control shapeId="29098" r:id="rId245" name="Check Box 426">
              <controlPr locked="0" defaultSize="0" autoFill="0" autoLine="0" autoPict="0">
                <anchor moveWithCells="1">
                  <from>
                    <xdr:col>12</xdr:col>
                    <xdr:colOff>0</xdr:colOff>
                    <xdr:row>164</xdr:row>
                    <xdr:rowOff>0</xdr:rowOff>
                  </from>
                  <to>
                    <xdr:col>14</xdr:col>
                    <xdr:colOff>0</xdr:colOff>
                    <xdr:row>165</xdr:row>
                    <xdr:rowOff>0</xdr:rowOff>
                  </to>
                </anchor>
              </controlPr>
            </control>
          </mc:Choice>
        </mc:AlternateContent>
        <mc:AlternateContent xmlns:mc="http://schemas.openxmlformats.org/markup-compatibility/2006">
          <mc:Choice Requires="x14">
            <control shapeId="29099" r:id="rId246" name="Check Box 427">
              <controlPr locked="0" defaultSize="0" autoFill="0" autoLine="0" autoPict="0">
                <anchor moveWithCells="1">
                  <from>
                    <xdr:col>12</xdr:col>
                    <xdr:colOff>0</xdr:colOff>
                    <xdr:row>165</xdr:row>
                    <xdr:rowOff>0</xdr:rowOff>
                  </from>
                  <to>
                    <xdr:col>14</xdr:col>
                    <xdr:colOff>0</xdr:colOff>
                    <xdr:row>166</xdr:row>
                    <xdr:rowOff>0</xdr:rowOff>
                  </to>
                </anchor>
              </controlPr>
            </control>
          </mc:Choice>
        </mc:AlternateContent>
        <mc:AlternateContent xmlns:mc="http://schemas.openxmlformats.org/markup-compatibility/2006">
          <mc:Choice Requires="x14">
            <control shapeId="29100" r:id="rId247" name="Check Box 428">
              <controlPr locked="0" defaultSize="0" autoFill="0" autoLine="0" autoPict="0">
                <anchor moveWithCells="1">
                  <from>
                    <xdr:col>12</xdr:col>
                    <xdr:colOff>0</xdr:colOff>
                    <xdr:row>166</xdr:row>
                    <xdr:rowOff>0</xdr:rowOff>
                  </from>
                  <to>
                    <xdr:col>14</xdr:col>
                    <xdr:colOff>0</xdr:colOff>
                    <xdr:row>167</xdr:row>
                    <xdr:rowOff>0</xdr:rowOff>
                  </to>
                </anchor>
              </controlPr>
            </control>
          </mc:Choice>
        </mc:AlternateContent>
        <mc:AlternateContent xmlns:mc="http://schemas.openxmlformats.org/markup-compatibility/2006">
          <mc:Choice Requires="x14">
            <control shapeId="29101" r:id="rId248" name="Check Box 429">
              <controlPr locked="0" defaultSize="0" autoFill="0" autoLine="0" autoPict="0">
                <anchor moveWithCells="1">
                  <from>
                    <xdr:col>12</xdr:col>
                    <xdr:colOff>0</xdr:colOff>
                    <xdr:row>161</xdr:row>
                    <xdr:rowOff>0</xdr:rowOff>
                  </from>
                  <to>
                    <xdr:col>14</xdr:col>
                    <xdr:colOff>0</xdr:colOff>
                    <xdr:row>162</xdr:row>
                    <xdr:rowOff>0</xdr:rowOff>
                  </to>
                </anchor>
              </controlPr>
            </control>
          </mc:Choice>
        </mc:AlternateContent>
        <mc:AlternateContent xmlns:mc="http://schemas.openxmlformats.org/markup-compatibility/2006">
          <mc:Choice Requires="x14">
            <control shapeId="29102" r:id="rId249" name="Check Box 430">
              <controlPr locked="0" defaultSize="0" autoFill="0" autoLine="0" autoPict="0">
                <anchor moveWithCells="1">
                  <from>
                    <xdr:col>12</xdr:col>
                    <xdr:colOff>0</xdr:colOff>
                    <xdr:row>162</xdr:row>
                    <xdr:rowOff>0</xdr:rowOff>
                  </from>
                  <to>
                    <xdr:col>14</xdr:col>
                    <xdr:colOff>0</xdr:colOff>
                    <xdr:row>163</xdr:row>
                    <xdr:rowOff>0</xdr:rowOff>
                  </to>
                </anchor>
              </controlPr>
            </control>
          </mc:Choice>
        </mc:AlternateContent>
        <mc:AlternateContent xmlns:mc="http://schemas.openxmlformats.org/markup-compatibility/2006">
          <mc:Choice Requires="x14">
            <control shapeId="29103" r:id="rId250" name="Check Box 431">
              <controlPr locked="0" defaultSize="0" autoFill="0" autoLine="0" autoPict="0">
                <anchor moveWithCells="1">
                  <from>
                    <xdr:col>12</xdr:col>
                    <xdr:colOff>0</xdr:colOff>
                    <xdr:row>163</xdr:row>
                    <xdr:rowOff>0</xdr:rowOff>
                  </from>
                  <to>
                    <xdr:col>14</xdr:col>
                    <xdr:colOff>0</xdr:colOff>
                    <xdr:row>164</xdr:row>
                    <xdr:rowOff>0</xdr:rowOff>
                  </to>
                </anchor>
              </controlPr>
            </control>
          </mc:Choice>
        </mc:AlternateContent>
        <mc:AlternateContent xmlns:mc="http://schemas.openxmlformats.org/markup-compatibility/2006">
          <mc:Choice Requires="x14">
            <control shapeId="29104" r:id="rId251" name="Check Box 432">
              <controlPr locked="0" defaultSize="0" autoFill="0" autoLine="0" autoPict="0">
                <anchor moveWithCells="1">
                  <from>
                    <xdr:col>12</xdr:col>
                    <xdr:colOff>0</xdr:colOff>
                    <xdr:row>164</xdr:row>
                    <xdr:rowOff>0</xdr:rowOff>
                  </from>
                  <to>
                    <xdr:col>14</xdr:col>
                    <xdr:colOff>0</xdr:colOff>
                    <xdr:row>165</xdr:row>
                    <xdr:rowOff>0</xdr:rowOff>
                  </to>
                </anchor>
              </controlPr>
            </control>
          </mc:Choice>
        </mc:AlternateContent>
        <mc:AlternateContent xmlns:mc="http://schemas.openxmlformats.org/markup-compatibility/2006">
          <mc:Choice Requires="x14">
            <control shapeId="29105" r:id="rId252" name="Check Box 433">
              <controlPr locked="0" defaultSize="0" autoFill="0" autoLine="0" autoPict="0">
                <anchor moveWithCells="1">
                  <from>
                    <xdr:col>12</xdr:col>
                    <xdr:colOff>0</xdr:colOff>
                    <xdr:row>165</xdr:row>
                    <xdr:rowOff>0</xdr:rowOff>
                  </from>
                  <to>
                    <xdr:col>14</xdr:col>
                    <xdr:colOff>0</xdr:colOff>
                    <xdr:row>166</xdr:row>
                    <xdr:rowOff>0</xdr:rowOff>
                  </to>
                </anchor>
              </controlPr>
            </control>
          </mc:Choice>
        </mc:AlternateContent>
        <mc:AlternateContent xmlns:mc="http://schemas.openxmlformats.org/markup-compatibility/2006">
          <mc:Choice Requires="x14">
            <control shapeId="29107" r:id="rId253" name="Check Box 435">
              <controlPr locked="0" defaultSize="0" autoFill="0" autoLine="0" autoPict="0">
                <anchor moveWithCells="1">
                  <from>
                    <xdr:col>12</xdr:col>
                    <xdr:colOff>0</xdr:colOff>
                    <xdr:row>79</xdr:row>
                    <xdr:rowOff>9525</xdr:rowOff>
                  </from>
                  <to>
                    <xdr:col>14</xdr:col>
                    <xdr:colOff>0</xdr:colOff>
                    <xdr:row>80</xdr:row>
                    <xdr:rowOff>9525</xdr:rowOff>
                  </to>
                </anchor>
              </controlPr>
            </control>
          </mc:Choice>
        </mc:AlternateContent>
        <mc:AlternateContent xmlns:mc="http://schemas.openxmlformats.org/markup-compatibility/2006">
          <mc:Choice Requires="x14">
            <control shapeId="29108" r:id="rId254" name="Check Box 436">
              <controlPr locked="0" defaultSize="0" autoFill="0" autoLine="0" autoPict="0">
                <anchor moveWithCells="1">
                  <from>
                    <xdr:col>12</xdr:col>
                    <xdr:colOff>0</xdr:colOff>
                    <xdr:row>80</xdr:row>
                    <xdr:rowOff>0</xdr:rowOff>
                  </from>
                  <to>
                    <xdr:col>14</xdr:col>
                    <xdr:colOff>0</xdr:colOff>
                    <xdr:row>81</xdr:row>
                    <xdr:rowOff>0</xdr:rowOff>
                  </to>
                </anchor>
              </controlPr>
            </control>
          </mc:Choice>
        </mc:AlternateContent>
        <mc:AlternateContent xmlns:mc="http://schemas.openxmlformats.org/markup-compatibility/2006">
          <mc:Choice Requires="x14">
            <control shapeId="29109" r:id="rId255" name="Check Box 437">
              <controlPr locked="0" defaultSize="0" autoFill="0" autoLine="0" autoPict="0">
                <anchor moveWithCells="1">
                  <from>
                    <xdr:col>12</xdr:col>
                    <xdr:colOff>0</xdr:colOff>
                    <xdr:row>81</xdr:row>
                    <xdr:rowOff>0</xdr:rowOff>
                  </from>
                  <to>
                    <xdr:col>14</xdr:col>
                    <xdr:colOff>0</xdr:colOff>
                    <xdr:row>82</xdr:row>
                    <xdr:rowOff>0</xdr:rowOff>
                  </to>
                </anchor>
              </controlPr>
            </control>
          </mc:Choice>
        </mc:AlternateContent>
        <mc:AlternateContent xmlns:mc="http://schemas.openxmlformats.org/markup-compatibility/2006">
          <mc:Choice Requires="x14">
            <control shapeId="29110" r:id="rId256" name="Check Box 438">
              <controlPr locked="0" defaultSize="0" autoFill="0" autoLine="0" autoPict="0">
                <anchor moveWithCells="1">
                  <from>
                    <xdr:col>12</xdr:col>
                    <xdr:colOff>0</xdr:colOff>
                    <xdr:row>82</xdr:row>
                    <xdr:rowOff>0</xdr:rowOff>
                  </from>
                  <to>
                    <xdr:col>14</xdr:col>
                    <xdr:colOff>0</xdr:colOff>
                    <xdr:row>83</xdr:row>
                    <xdr:rowOff>0</xdr:rowOff>
                  </to>
                </anchor>
              </controlPr>
            </control>
          </mc:Choice>
        </mc:AlternateContent>
        <mc:AlternateContent xmlns:mc="http://schemas.openxmlformats.org/markup-compatibility/2006">
          <mc:Choice Requires="x14">
            <control shapeId="29111" r:id="rId257" name="Check Box 439">
              <controlPr locked="0" defaultSize="0" autoFill="0" autoLine="0" autoPict="0">
                <anchor moveWithCells="1">
                  <from>
                    <xdr:col>12</xdr:col>
                    <xdr:colOff>0</xdr:colOff>
                    <xdr:row>83</xdr:row>
                    <xdr:rowOff>0</xdr:rowOff>
                  </from>
                  <to>
                    <xdr:col>14</xdr:col>
                    <xdr:colOff>0</xdr:colOff>
                    <xdr:row>84</xdr:row>
                    <xdr:rowOff>0</xdr:rowOff>
                  </to>
                </anchor>
              </controlPr>
            </control>
          </mc:Choice>
        </mc:AlternateContent>
        <mc:AlternateContent xmlns:mc="http://schemas.openxmlformats.org/markup-compatibility/2006">
          <mc:Choice Requires="x14">
            <control shapeId="29112" r:id="rId258" name="Check Box 440">
              <controlPr locked="0" defaultSize="0" autoFill="0" autoLine="0" autoPict="0">
                <anchor moveWithCells="1">
                  <from>
                    <xdr:col>12</xdr:col>
                    <xdr:colOff>0</xdr:colOff>
                    <xdr:row>84</xdr:row>
                    <xdr:rowOff>0</xdr:rowOff>
                  </from>
                  <to>
                    <xdr:col>14</xdr:col>
                    <xdr:colOff>0</xdr:colOff>
                    <xdr:row>85</xdr:row>
                    <xdr:rowOff>0</xdr:rowOff>
                  </to>
                </anchor>
              </controlPr>
            </control>
          </mc:Choice>
        </mc:AlternateContent>
        <mc:AlternateContent xmlns:mc="http://schemas.openxmlformats.org/markup-compatibility/2006">
          <mc:Choice Requires="x14">
            <control shapeId="29113" r:id="rId259" name="Check Box 441">
              <controlPr locked="0" defaultSize="0" autoFill="0" autoLine="0" autoPict="0">
                <anchor moveWithCells="1">
                  <from>
                    <xdr:col>12</xdr:col>
                    <xdr:colOff>0</xdr:colOff>
                    <xdr:row>85</xdr:row>
                    <xdr:rowOff>0</xdr:rowOff>
                  </from>
                  <to>
                    <xdr:col>14</xdr:col>
                    <xdr:colOff>0</xdr:colOff>
                    <xdr:row>86</xdr:row>
                    <xdr:rowOff>0</xdr:rowOff>
                  </to>
                </anchor>
              </controlPr>
            </control>
          </mc:Choice>
        </mc:AlternateContent>
        <mc:AlternateContent xmlns:mc="http://schemas.openxmlformats.org/markup-compatibility/2006">
          <mc:Choice Requires="x14">
            <control shapeId="29114" r:id="rId260" name="Check Box 442">
              <controlPr locked="0" defaultSize="0" autoFill="0" autoLine="0" autoPict="0">
                <anchor moveWithCells="1">
                  <from>
                    <xdr:col>12</xdr:col>
                    <xdr:colOff>0</xdr:colOff>
                    <xdr:row>86</xdr:row>
                    <xdr:rowOff>0</xdr:rowOff>
                  </from>
                  <to>
                    <xdr:col>14</xdr:col>
                    <xdr:colOff>0</xdr:colOff>
                    <xdr:row>87</xdr:row>
                    <xdr:rowOff>0</xdr:rowOff>
                  </to>
                </anchor>
              </controlPr>
            </control>
          </mc:Choice>
        </mc:AlternateContent>
        <mc:AlternateContent xmlns:mc="http://schemas.openxmlformats.org/markup-compatibility/2006">
          <mc:Choice Requires="x14">
            <control shapeId="29115" r:id="rId261" name="Check Box 443">
              <controlPr locked="0" defaultSize="0" autoFill="0" autoLine="0" autoPict="0">
                <anchor moveWithCells="1">
                  <from>
                    <xdr:col>12</xdr:col>
                    <xdr:colOff>0</xdr:colOff>
                    <xdr:row>87</xdr:row>
                    <xdr:rowOff>0</xdr:rowOff>
                  </from>
                  <to>
                    <xdr:col>14</xdr:col>
                    <xdr:colOff>0</xdr:colOff>
                    <xdr:row>88</xdr:row>
                    <xdr:rowOff>0</xdr:rowOff>
                  </to>
                </anchor>
              </controlPr>
            </control>
          </mc:Choice>
        </mc:AlternateContent>
        <mc:AlternateContent xmlns:mc="http://schemas.openxmlformats.org/markup-compatibility/2006">
          <mc:Choice Requires="x14">
            <control shapeId="29116" r:id="rId262" name="Check Box 444">
              <controlPr locked="0" defaultSize="0" autoFill="0" autoLine="0" autoPict="0">
                <anchor moveWithCells="1">
                  <from>
                    <xdr:col>12</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29117" r:id="rId263" name="Check Box 445">
              <controlPr locked="0" defaultSize="0" autoFill="0" autoLine="0" autoPict="0">
                <anchor moveWithCells="1">
                  <from>
                    <xdr:col>12</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29118" r:id="rId264" name="Check Box 446">
              <controlPr locked="0" defaultSize="0" autoFill="0" autoLine="0" autoPict="0">
                <anchor moveWithCells="1">
                  <from>
                    <xdr:col>12</xdr:col>
                    <xdr:colOff>0</xdr:colOff>
                    <xdr:row>90</xdr:row>
                    <xdr:rowOff>0</xdr:rowOff>
                  </from>
                  <to>
                    <xdr:col>14</xdr:col>
                    <xdr:colOff>0</xdr:colOff>
                    <xdr:row>91</xdr:row>
                    <xdr:rowOff>0</xdr:rowOff>
                  </to>
                </anchor>
              </controlPr>
            </control>
          </mc:Choice>
        </mc:AlternateContent>
        <mc:AlternateContent xmlns:mc="http://schemas.openxmlformats.org/markup-compatibility/2006">
          <mc:Choice Requires="x14">
            <control shapeId="29119" r:id="rId265" name="Check Box 447">
              <controlPr locked="0" defaultSize="0" autoFill="0" autoLine="0" autoPict="0">
                <anchor moveWithCells="1">
                  <from>
                    <xdr:col>12</xdr:col>
                    <xdr:colOff>0</xdr:colOff>
                    <xdr:row>91</xdr:row>
                    <xdr:rowOff>0</xdr:rowOff>
                  </from>
                  <to>
                    <xdr:col>14</xdr:col>
                    <xdr:colOff>0</xdr:colOff>
                    <xdr:row>92</xdr:row>
                    <xdr:rowOff>0</xdr:rowOff>
                  </to>
                </anchor>
              </controlPr>
            </control>
          </mc:Choice>
        </mc:AlternateContent>
        <mc:AlternateContent xmlns:mc="http://schemas.openxmlformats.org/markup-compatibility/2006">
          <mc:Choice Requires="x14">
            <control shapeId="29120" r:id="rId266" name="Check Box 448">
              <controlPr locked="0" defaultSize="0" autoFill="0" autoLine="0" autoPict="0">
                <anchor moveWithCells="1">
                  <from>
                    <xdr:col>12</xdr:col>
                    <xdr:colOff>0</xdr:colOff>
                    <xdr:row>92</xdr:row>
                    <xdr:rowOff>0</xdr:rowOff>
                  </from>
                  <to>
                    <xdr:col>14</xdr:col>
                    <xdr:colOff>0</xdr:colOff>
                    <xdr:row>93</xdr:row>
                    <xdr:rowOff>0</xdr:rowOff>
                  </to>
                </anchor>
              </controlPr>
            </control>
          </mc:Choice>
        </mc:AlternateContent>
        <mc:AlternateContent xmlns:mc="http://schemas.openxmlformats.org/markup-compatibility/2006">
          <mc:Choice Requires="x14">
            <control shapeId="29121" r:id="rId267" name="Check Box 449">
              <controlPr locked="0" defaultSize="0" autoFill="0" autoLine="0" autoPict="0">
                <anchor moveWithCells="1">
                  <from>
                    <xdr:col>12</xdr:col>
                    <xdr:colOff>0</xdr:colOff>
                    <xdr:row>93</xdr:row>
                    <xdr:rowOff>0</xdr:rowOff>
                  </from>
                  <to>
                    <xdr:col>14</xdr:col>
                    <xdr:colOff>0</xdr:colOff>
                    <xdr:row>94</xdr:row>
                    <xdr:rowOff>0</xdr:rowOff>
                  </to>
                </anchor>
              </controlPr>
            </control>
          </mc:Choice>
        </mc:AlternateContent>
        <mc:AlternateContent xmlns:mc="http://schemas.openxmlformats.org/markup-compatibility/2006">
          <mc:Choice Requires="x14">
            <control shapeId="29122" r:id="rId268" name="Check Box 450">
              <controlPr locked="0" defaultSize="0" autoFill="0" autoLine="0" autoPict="0">
                <anchor moveWithCells="1">
                  <from>
                    <xdr:col>12</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29123" r:id="rId269" name="Check Box 451">
              <controlPr locked="0" defaultSize="0" autoFill="0" autoLine="0" autoPict="0">
                <anchor moveWithCells="1">
                  <from>
                    <xdr:col>12</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29124" r:id="rId270" name="Check Box 452">
              <controlPr locked="0" defaultSize="0" autoFill="0" autoLine="0" autoPict="0">
                <anchor moveWithCells="1">
                  <from>
                    <xdr:col>12</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29125" r:id="rId271" name="Check Box 453">
              <controlPr locked="0" defaultSize="0" autoFill="0" autoLine="0" autoPict="0">
                <anchor moveWithCells="1">
                  <from>
                    <xdr:col>12</xdr:col>
                    <xdr:colOff>0</xdr:colOff>
                    <xdr:row>97</xdr:row>
                    <xdr:rowOff>0</xdr:rowOff>
                  </from>
                  <to>
                    <xdr:col>14</xdr:col>
                    <xdr:colOff>0</xdr:colOff>
                    <xdr:row>98</xdr:row>
                    <xdr:rowOff>0</xdr:rowOff>
                  </to>
                </anchor>
              </controlPr>
            </control>
          </mc:Choice>
        </mc:AlternateContent>
        <mc:AlternateContent xmlns:mc="http://schemas.openxmlformats.org/markup-compatibility/2006">
          <mc:Choice Requires="x14">
            <control shapeId="29126" r:id="rId272" name="Check Box 454">
              <controlPr locked="0" defaultSize="0" autoFill="0" autoLine="0" autoPict="0">
                <anchor moveWithCells="1">
                  <from>
                    <xdr:col>12</xdr:col>
                    <xdr:colOff>0</xdr:colOff>
                    <xdr:row>98</xdr:row>
                    <xdr:rowOff>0</xdr:rowOff>
                  </from>
                  <to>
                    <xdr:col>14</xdr:col>
                    <xdr:colOff>0</xdr:colOff>
                    <xdr:row>99</xdr:row>
                    <xdr:rowOff>0</xdr:rowOff>
                  </to>
                </anchor>
              </controlPr>
            </control>
          </mc:Choice>
        </mc:AlternateContent>
        <mc:AlternateContent xmlns:mc="http://schemas.openxmlformats.org/markup-compatibility/2006">
          <mc:Choice Requires="x14">
            <control shapeId="29127" r:id="rId273" name="Check Box 455">
              <controlPr locked="0" defaultSize="0" autoFill="0" autoLine="0" autoPict="0">
                <anchor moveWithCells="1">
                  <from>
                    <xdr:col>12</xdr:col>
                    <xdr:colOff>0</xdr:colOff>
                    <xdr:row>99</xdr:row>
                    <xdr:rowOff>0</xdr:rowOff>
                  </from>
                  <to>
                    <xdr:col>14</xdr:col>
                    <xdr:colOff>0</xdr:colOff>
                    <xdr:row>100</xdr:row>
                    <xdr:rowOff>0</xdr:rowOff>
                  </to>
                </anchor>
              </controlPr>
            </control>
          </mc:Choice>
        </mc:AlternateContent>
        <mc:AlternateContent xmlns:mc="http://schemas.openxmlformats.org/markup-compatibility/2006">
          <mc:Choice Requires="x14">
            <control shapeId="29128" r:id="rId274" name="Check Box 456">
              <controlPr locked="0" defaultSize="0" autoFill="0" autoLine="0" autoPict="0">
                <anchor moveWithCells="1">
                  <from>
                    <xdr:col>12</xdr:col>
                    <xdr:colOff>0</xdr:colOff>
                    <xdr:row>100</xdr:row>
                    <xdr:rowOff>0</xdr:rowOff>
                  </from>
                  <to>
                    <xdr:col>14</xdr:col>
                    <xdr:colOff>0</xdr:colOff>
                    <xdr:row>101</xdr:row>
                    <xdr:rowOff>0</xdr:rowOff>
                  </to>
                </anchor>
              </controlPr>
            </control>
          </mc:Choice>
        </mc:AlternateContent>
        <mc:AlternateContent xmlns:mc="http://schemas.openxmlformats.org/markup-compatibility/2006">
          <mc:Choice Requires="x14">
            <control shapeId="29129" r:id="rId275" name="Check Box 457">
              <controlPr locked="0" defaultSize="0" autoFill="0" autoLine="0" autoPict="0">
                <anchor moveWithCells="1">
                  <from>
                    <xdr:col>12</xdr:col>
                    <xdr:colOff>0</xdr:colOff>
                    <xdr:row>101</xdr:row>
                    <xdr:rowOff>0</xdr:rowOff>
                  </from>
                  <to>
                    <xdr:col>14</xdr:col>
                    <xdr:colOff>0</xdr:colOff>
                    <xdr:row>102</xdr:row>
                    <xdr:rowOff>0</xdr:rowOff>
                  </to>
                </anchor>
              </controlPr>
            </control>
          </mc:Choice>
        </mc:AlternateContent>
        <mc:AlternateContent xmlns:mc="http://schemas.openxmlformats.org/markup-compatibility/2006">
          <mc:Choice Requires="x14">
            <control shapeId="29130" r:id="rId276" name="Check Box 458">
              <controlPr locked="0" defaultSize="0" autoFill="0" autoLine="0" autoPict="0">
                <anchor moveWithCells="1">
                  <from>
                    <xdr:col>12</xdr:col>
                    <xdr:colOff>0</xdr:colOff>
                    <xdr:row>102</xdr:row>
                    <xdr:rowOff>0</xdr:rowOff>
                  </from>
                  <to>
                    <xdr:col>14</xdr:col>
                    <xdr:colOff>0</xdr:colOff>
                    <xdr:row>103</xdr:row>
                    <xdr:rowOff>0</xdr:rowOff>
                  </to>
                </anchor>
              </controlPr>
            </control>
          </mc:Choice>
        </mc:AlternateContent>
        <mc:AlternateContent xmlns:mc="http://schemas.openxmlformats.org/markup-compatibility/2006">
          <mc:Choice Requires="x14">
            <control shapeId="29131" r:id="rId277" name="Check Box 459">
              <controlPr locked="0" defaultSize="0" autoFill="0" autoLine="0" autoPict="0">
                <anchor moveWithCells="1">
                  <from>
                    <xdr:col>12</xdr:col>
                    <xdr:colOff>0</xdr:colOff>
                    <xdr:row>103</xdr:row>
                    <xdr:rowOff>0</xdr:rowOff>
                  </from>
                  <to>
                    <xdr:col>14</xdr:col>
                    <xdr:colOff>0</xdr:colOff>
                    <xdr:row>104</xdr:row>
                    <xdr:rowOff>0</xdr:rowOff>
                  </to>
                </anchor>
              </controlPr>
            </control>
          </mc:Choice>
        </mc:AlternateContent>
        <mc:AlternateContent xmlns:mc="http://schemas.openxmlformats.org/markup-compatibility/2006">
          <mc:Choice Requires="x14">
            <control shapeId="29132" r:id="rId278" name="Check Box 460">
              <controlPr locked="0" defaultSize="0" autoFill="0" autoLine="0" autoPict="0">
                <anchor moveWithCells="1">
                  <from>
                    <xdr:col>12</xdr:col>
                    <xdr:colOff>0</xdr:colOff>
                    <xdr:row>104</xdr:row>
                    <xdr:rowOff>0</xdr:rowOff>
                  </from>
                  <to>
                    <xdr:col>14</xdr:col>
                    <xdr:colOff>0</xdr:colOff>
                    <xdr:row>105</xdr:row>
                    <xdr:rowOff>0</xdr:rowOff>
                  </to>
                </anchor>
              </controlPr>
            </control>
          </mc:Choice>
        </mc:AlternateContent>
        <mc:AlternateContent xmlns:mc="http://schemas.openxmlformats.org/markup-compatibility/2006">
          <mc:Choice Requires="x14">
            <control shapeId="29133" r:id="rId279" name="Check Box 461">
              <controlPr locked="0" defaultSize="0" autoFill="0" autoLine="0" autoPict="0">
                <anchor moveWithCells="1">
                  <from>
                    <xdr:col>12</xdr:col>
                    <xdr:colOff>0</xdr:colOff>
                    <xdr:row>105</xdr:row>
                    <xdr:rowOff>0</xdr:rowOff>
                  </from>
                  <to>
                    <xdr:col>14</xdr:col>
                    <xdr:colOff>0</xdr:colOff>
                    <xdr:row>106</xdr:row>
                    <xdr:rowOff>0</xdr:rowOff>
                  </to>
                </anchor>
              </controlPr>
            </control>
          </mc:Choice>
        </mc:AlternateContent>
        <mc:AlternateContent xmlns:mc="http://schemas.openxmlformats.org/markup-compatibility/2006">
          <mc:Choice Requires="x14">
            <control shapeId="29134" r:id="rId280" name="Check Box 462">
              <controlPr locked="0" defaultSize="0" autoFill="0" autoLine="0" autoPict="0">
                <anchor moveWithCells="1">
                  <from>
                    <xdr:col>12</xdr:col>
                    <xdr:colOff>0</xdr:colOff>
                    <xdr:row>106</xdr:row>
                    <xdr:rowOff>0</xdr:rowOff>
                  </from>
                  <to>
                    <xdr:col>14</xdr:col>
                    <xdr:colOff>0</xdr:colOff>
                    <xdr:row>107</xdr:row>
                    <xdr:rowOff>0</xdr:rowOff>
                  </to>
                </anchor>
              </controlPr>
            </control>
          </mc:Choice>
        </mc:AlternateContent>
        <mc:AlternateContent xmlns:mc="http://schemas.openxmlformats.org/markup-compatibility/2006">
          <mc:Choice Requires="x14">
            <control shapeId="29135" r:id="rId281" name="Check Box 463">
              <controlPr locked="0" defaultSize="0" autoFill="0" autoLine="0" autoPict="0">
                <anchor moveWithCells="1">
                  <from>
                    <xdr:col>12</xdr:col>
                    <xdr:colOff>0</xdr:colOff>
                    <xdr:row>107</xdr:row>
                    <xdr:rowOff>0</xdr:rowOff>
                  </from>
                  <to>
                    <xdr:col>14</xdr:col>
                    <xdr:colOff>0</xdr:colOff>
                    <xdr:row>108</xdr:row>
                    <xdr:rowOff>0</xdr:rowOff>
                  </to>
                </anchor>
              </controlPr>
            </control>
          </mc:Choice>
        </mc:AlternateContent>
        <mc:AlternateContent xmlns:mc="http://schemas.openxmlformats.org/markup-compatibility/2006">
          <mc:Choice Requires="x14">
            <control shapeId="29136" r:id="rId282" name="Check Box 464">
              <controlPr locked="0" defaultSize="0" autoFill="0" autoLine="0" autoPict="0">
                <anchor moveWithCells="1">
                  <from>
                    <xdr:col>12</xdr:col>
                    <xdr:colOff>0</xdr:colOff>
                    <xdr:row>108</xdr:row>
                    <xdr:rowOff>0</xdr:rowOff>
                  </from>
                  <to>
                    <xdr:col>14</xdr:col>
                    <xdr:colOff>0</xdr:colOff>
                    <xdr:row>109</xdr:row>
                    <xdr:rowOff>0</xdr:rowOff>
                  </to>
                </anchor>
              </controlPr>
            </control>
          </mc:Choice>
        </mc:AlternateContent>
        <mc:AlternateContent xmlns:mc="http://schemas.openxmlformats.org/markup-compatibility/2006">
          <mc:Choice Requires="x14">
            <control shapeId="29137" r:id="rId283" name="Check Box 465">
              <controlPr locked="0" defaultSize="0" autoFill="0" autoLine="0" autoPict="0">
                <anchor moveWithCells="1">
                  <from>
                    <xdr:col>12</xdr:col>
                    <xdr:colOff>0</xdr:colOff>
                    <xdr:row>109</xdr:row>
                    <xdr:rowOff>0</xdr:rowOff>
                  </from>
                  <to>
                    <xdr:col>14</xdr:col>
                    <xdr:colOff>0</xdr:colOff>
                    <xdr:row>110</xdr:row>
                    <xdr:rowOff>0</xdr:rowOff>
                  </to>
                </anchor>
              </controlPr>
            </control>
          </mc:Choice>
        </mc:AlternateContent>
        <mc:AlternateContent xmlns:mc="http://schemas.openxmlformats.org/markup-compatibility/2006">
          <mc:Choice Requires="x14">
            <control shapeId="29138" r:id="rId284" name="Check Box 466">
              <controlPr locked="0" defaultSize="0" autoFill="0" autoLine="0" autoPict="0">
                <anchor moveWithCells="1">
                  <from>
                    <xdr:col>12</xdr:col>
                    <xdr:colOff>0</xdr:colOff>
                    <xdr:row>110</xdr:row>
                    <xdr:rowOff>0</xdr:rowOff>
                  </from>
                  <to>
                    <xdr:col>14</xdr:col>
                    <xdr:colOff>0</xdr:colOff>
                    <xdr:row>111</xdr:row>
                    <xdr:rowOff>0</xdr:rowOff>
                  </to>
                </anchor>
              </controlPr>
            </control>
          </mc:Choice>
        </mc:AlternateContent>
        <mc:AlternateContent xmlns:mc="http://schemas.openxmlformats.org/markup-compatibility/2006">
          <mc:Choice Requires="x14">
            <control shapeId="29139" r:id="rId285" name="Check Box 467">
              <controlPr locked="0" defaultSize="0" autoFill="0" autoLine="0" autoPict="0">
                <anchor moveWithCells="1">
                  <from>
                    <xdr:col>12</xdr:col>
                    <xdr:colOff>0</xdr:colOff>
                    <xdr:row>111</xdr:row>
                    <xdr:rowOff>0</xdr:rowOff>
                  </from>
                  <to>
                    <xdr:col>14</xdr:col>
                    <xdr:colOff>0</xdr:colOff>
                    <xdr:row>112</xdr:row>
                    <xdr:rowOff>0</xdr:rowOff>
                  </to>
                </anchor>
              </controlPr>
            </control>
          </mc:Choice>
        </mc:AlternateContent>
        <mc:AlternateContent xmlns:mc="http://schemas.openxmlformats.org/markup-compatibility/2006">
          <mc:Choice Requires="x14">
            <control shapeId="29140" r:id="rId286" name="Check Box 468">
              <controlPr locked="0" defaultSize="0" autoFill="0" autoLine="0" autoPict="0">
                <anchor moveWithCells="1">
                  <from>
                    <xdr:col>12</xdr:col>
                    <xdr:colOff>0</xdr:colOff>
                    <xdr:row>112</xdr:row>
                    <xdr:rowOff>0</xdr:rowOff>
                  </from>
                  <to>
                    <xdr:col>14</xdr:col>
                    <xdr:colOff>0</xdr:colOff>
                    <xdr:row>113</xdr:row>
                    <xdr:rowOff>0</xdr:rowOff>
                  </to>
                </anchor>
              </controlPr>
            </control>
          </mc:Choice>
        </mc:AlternateContent>
        <mc:AlternateContent xmlns:mc="http://schemas.openxmlformats.org/markup-compatibility/2006">
          <mc:Choice Requires="x14">
            <control shapeId="29141" r:id="rId287" name="Check Box 469">
              <controlPr locked="0" defaultSize="0" autoFill="0" autoLine="0" autoPict="0">
                <anchor moveWithCells="1">
                  <from>
                    <xdr:col>12</xdr:col>
                    <xdr:colOff>0</xdr:colOff>
                    <xdr:row>113</xdr:row>
                    <xdr:rowOff>0</xdr:rowOff>
                  </from>
                  <to>
                    <xdr:col>14</xdr:col>
                    <xdr:colOff>0</xdr:colOff>
                    <xdr:row>114</xdr:row>
                    <xdr:rowOff>0</xdr:rowOff>
                  </to>
                </anchor>
              </controlPr>
            </control>
          </mc:Choice>
        </mc:AlternateContent>
        <mc:AlternateContent xmlns:mc="http://schemas.openxmlformats.org/markup-compatibility/2006">
          <mc:Choice Requires="x14">
            <control shapeId="29142" r:id="rId288" name="Check Box 470">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9143" r:id="rId289" name="Check Box 471">
              <controlPr locked="0" defaultSize="0" autoFill="0" autoLine="0" autoPict="0">
                <anchor moveWithCells="1">
                  <from>
                    <xdr:col>12</xdr:col>
                    <xdr:colOff>0</xdr:colOff>
                    <xdr:row>115</xdr:row>
                    <xdr:rowOff>0</xdr:rowOff>
                  </from>
                  <to>
                    <xdr:col>14</xdr:col>
                    <xdr:colOff>0</xdr:colOff>
                    <xdr:row>116</xdr:row>
                    <xdr:rowOff>0</xdr:rowOff>
                  </to>
                </anchor>
              </controlPr>
            </control>
          </mc:Choice>
        </mc:AlternateContent>
        <mc:AlternateContent xmlns:mc="http://schemas.openxmlformats.org/markup-compatibility/2006">
          <mc:Choice Requires="x14">
            <control shapeId="29144" r:id="rId290" name="Check Box 472">
              <controlPr locked="0" defaultSize="0" autoFill="0" autoLine="0" autoPict="0">
                <anchor moveWithCells="1">
                  <from>
                    <xdr:col>12</xdr:col>
                    <xdr:colOff>0</xdr:colOff>
                    <xdr:row>116</xdr:row>
                    <xdr:rowOff>0</xdr:rowOff>
                  </from>
                  <to>
                    <xdr:col>14</xdr:col>
                    <xdr:colOff>0</xdr:colOff>
                    <xdr:row>117</xdr:row>
                    <xdr:rowOff>0</xdr:rowOff>
                  </to>
                </anchor>
              </controlPr>
            </control>
          </mc:Choice>
        </mc:AlternateContent>
        <mc:AlternateContent xmlns:mc="http://schemas.openxmlformats.org/markup-compatibility/2006">
          <mc:Choice Requires="x14">
            <control shapeId="29145" r:id="rId291" name="Check Box 473">
              <controlPr locked="0" defaultSize="0" autoFill="0" autoLine="0" autoPict="0">
                <anchor moveWithCells="1">
                  <from>
                    <xdr:col>12</xdr:col>
                    <xdr:colOff>0</xdr:colOff>
                    <xdr:row>117</xdr:row>
                    <xdr:rowOff>0</xdr:rowOff>
                  </from>
                  <to>
                    <xdr:col>14</xdr:col>
                    <xdr:colOff>0</xdr:colOff>
                    <xdr:row>118</xdr:row>
                    <xdr:rowOff>0</xdr:rowOff>
                  </to>
                </anchor>
              </controlPr>
            </control>
          </mc:Choice>
        </mc:AlternateContent>
        <mc:AlternateContent xmlns:mc="http://schemas.openxmlformats.org/markup-compatibility/2006">
          <mc:Choice Requires="x14">
            <control shapeId="29146" r:id="rId292" name="Check Box 474">
              <controlPr locked="0" defaultSize="0" autoFill="0" autoLine="0" autoPict="0">
                <anchor moveWithCells="1">
                  <from>
                    <xdr:col>12</xdr:col>
                    <xdr:colOff>0</xdr:colOff>
                    <xdr:row>118</xdr:row>
                    <xdr:rowOff>0</xdr:rowOff>
                  </from>
                  <to>
                    <xdr:col>14</xdr:col>
                    <xdr:colOff>0</xdr:colOff>
                    <xdr:row>119</xdr:row>
                    <xdr:rowOff>0</xdr:rowOff>
                  </to>
                </anchor>
              </controlPr>
            </control>
          </mc:Choice>
        </mc:AlternateContent>
        <mc:AlternateContent xmlns:mc="http://schemas.openxmlformats.org/markup-compatibility/2006">
          <mc:Choice Requires="x14">
            <control shapeId="29147" r:id="rId293" name="Check Box 475">
              <controlPr locked="0" defaultSize="0" autoFill="0" autoLine="0" autoPict="0">
                <anchor moveWithCells="1">
                  <from>
                    <xdr:col>12</xdr:col>
                    <xdr:colOff>0</xdr:colOff>
                    <xdr:row>119</xdr:row>
                    <xdr:rowOff>0</xdr:rowOff>
                  </from>
                  <to>
                    <xdr:col>14</xdr:col>
                    <xdr:colOff>0</xdr:colOff>
                    <xdr:row>120</xdr:row>
                    <xdr:rowOff>0</xdr:rowOff>
                  </to>
                </anchor>
              </controlPr>
            </control>
          </mc:Choice>
        </mc:AlternateContent>
        <mc:AlternateContent xmlns:mc="http://schemas.openxmlformats.org/markup-compatibility/2006">
          <mc:Choice Requires="x14">
            <control shapeId="29148" r:id="rId294" name="Check Box 476">
              <controlPr locked="0" defaultSize="0" autoFill="0" autoLine="0" autoPict="0">
                <anchor moveWithCells="1">
                  <from>
                    <xdr:col>12</xdr:col>
                    <xdr:colOff>0</xdr:colOff>
                    <xdr:row>120</xdr:row>
                    <xdr:rowOff>0</xdr:rowOff>
                  </from>
                  <to>
                    <xdr:col>14</xdr:col>
                    <xdr:colOff>0</xdr:colOff>
                    <xdr:row>121</xdr:row>
                    <xdr:rowOff>0</xdr:rowOff>
                  </to>
                </anchor>
              </controlPr>
            </control>
          </mc:Choice>
        </mc:AlternateContent>
        <mc:AlternateContent xmlns:mc="http://schemas.openxmlformats.org/markup-compatibility/2006">
          <mc:Choice Requires="x14">
            <control shapeId="29149" r:id="rId295" name="Check Box 477">
              <controlPr locked="0" defaultSize="0" autoFill="0" autoLine="0" autoPict="0">
                <anchor moveWithCells="1">
                  <from>
                    <xdr:col>12</xdr:col>
                    <xdr:colOff>0</xdr:colOff>
                    <xdr:row>121</xdr:row>
                    <xdr:rowOff>0</xdr:rowOff>
                  </from>
                  <to>
                    <xdr:col>14</xdr:col>
                    <xdr:colOff>0</xdr:colOff>
                    <xdr:row>122</xdr:row>
                    <xdr:rowOff>0</xdr:rowOff>
                  </to>
                </anchor>
              </controlPr>
            </control>
          </mc:Choice>
        </mc:AlternateContent>
        <mc:AlternateContent xmlns:mc="http://schemas.openxmlformats.org/markup-compatibility/2006">
          <mc:Choice Requires="x14">
            <control shapeId="29150" r:id="rId296" name="Check Box 478">
              <controlPr locked="0" defaultSize="0" autoFill="0" autoLine="0" autoPict="0">
                <anchor moveWithCells="1">
                  <from>
                    <xdr:col>12</xdr:col>
                    <xdr:colOff>0</xdr:colOff>
                    <xdr:row>122</xdr:row>
                    <xdr:rowOff>0</xdr:rowOff>
                  </from>
                  <to>
                    <xdr:col>14</xdr:col>
                    <xdr:colOff>0</xdr:colOff>
                    <xdr:row>123</xdr:row>
                    <xdr:rowOff>0</xdr:rowOff>
                  </to>
                </anchor>
              </controlPr>
            </control>
          </mc:Choice>
        </mc:AlternateContent>
        <mc:AlternateContent xmlns:mc="http://schemas.openxmlformats.org/markup-compatibility/2006">
          <mc:Choice Requires="x14">
            <control shapeId="29151" r:id="rId297" name="Check Box 479">
              <controlPr locked="0" defaultSize="0" autoFill="0" autoLine="0" autoPict="0">
                <anchor moveWithCells="1">
                  <from>
                    <xdr:col>12</xdr:col>
                    <xdr:colOff>0</xdr:colOff>
                    <xdr:row>123</xdr:row>
                    <xdr:rowOff>0</xdr:rowOff>
                  </from>
                  <to>
                    <xdr:col>14</xdr:col>
                    <xdr:colOff>0</xdr:colOff>
                    <xdr:row>124</xdr:row>
                    <xdr:rowOff>0</xdr:rowOff>
                  </to>
                </anchor>
              </controlPr>
            </control>
          </mc:Choice>
        </mc:AlternateContent>
        <mc:AlternateContent xmlns:mc="http://schemas.openxmlformats.org/markup-compatibility/2006">
          <mc:Choice Requires="x14">
            <control shapeId="29152" r:id="rId298" name="Check Box 480">
              <controlPr locked="0" defaultSize="0" autoFill="0" autoLine="0" autoPict="0">
                <anchor moveWithCells="1">
                  <from>
                    <xdr:col>12</xdr:col>
                    <xdr:colOff>0</xdr:colOff>
                    <xdr:row>124</xdr:row>
                    <xdr:rowOff>0</xdr:rowOff>
                  </from>
                  <to>
                    <xdr:col>14</xdr:col>
                    <xdr:colOff>0</xdr:colOff>
                    <xdr:row>125</xdr:row>
                    <xdr:rowOff>0</xdr:rowOff>
                  </to>
                </anchor>
              </controlPr>
            </control>
          </mc:Choice>
        </mc:AlternateContent>
        <mc:AlternateContent xmlns:mc="http://schemas.openxmlformats.org/markup-compatibility/2006">
          <mc:Choice Requires="x14">
            <control shapeId="29153" r:id="rId299" name="Check Box 481">
              <controlPr locked="0" defaultSize="0" autoFill="0" autoLine="0" autoPict="0">
                <anchor moveWithCells="1">
                  <from>
                    <xdr:col>12</xdr:col>
                    <xdr:colOff>0</xdr:colOff>
                    <xdr:row>125</xdr:row>
                    <xdr:rowOff>0</xdr:rowOff>
                  </from>
                  <to>
                    <xdr:col>14</xdr:col>
                    <xdr:colOff>0</xdr:colOff>
                    <xdr:row>126</xdr:row>
                    <xdr:rowOff>0</xdr:rowOff>
                  </to>
                </anchor>
              </controlPr>
            </control>
          </mc:Choice>
        </mc:AlternateContent>
        <mc:AlternateContent xmlns:mc="http://schemas.openxmlformats.org/markup-compatibility/2006">
          <mc:Choice Requires="x14">
            <control shapeId="29154" r:id="rId300" name="Check Box 482">
              <controlPr locked="0" defaultSize="0" autoFill="0" autoLine="0" autoPict="0">
                <anchor moveWithCells="1">
                  <from>
                    <xdr:col>12</xdr:col>
                    <xdr:colOff>0</xdr:colOff>
                    <xdr:row>126</xdr:row>
                    <xdr:rowOff>0</xdr:rowOff>
                  </from>
                  <to>
                    <xdr:col>14</xdr:col>
                    <xdr:colOff>0</xdr:colOff>
                    <xdr:row>127</xdr:row>
                    <xdr:rowOff>0</xdr:rowOff>
                  </to>
                </anchor>
              </controlPr>
            </control>
          </mc:Choice>
        </mc:AlternateContent>
        <mc:AlternateContent xmlns:mc="http://schemas.openxmlformats.org/markup-compatibility/2006">
          <mc:Choice Requires="x14">
            <control shapeId="29155" r:id="rId301" name="Check Box 483">
              <controlPr locked="0" defaultSize="0" autoFill="0" autoLine="0" autoPict="0">
                <anchor moveWithCells="1">
                  <from>
                    <xdr:col>12</xdr:col>
                    <xdr:colOff>0</xdr:colOff>
                    <xdr:row>127</xdr:row>
                    <xdr:rowOff>0</xdr:rowOff>
                  </from>
                  <to>
                    <xdr:col>14</xdr:col>
                    <xdr:colOff>0</xdr:colOff>
                    <xdr:row>128</xdr:row>
                    <xdr:rowOff>0</xdr:rowOff>
                  </to>
                </anchor>
              </controlPr>
            </control>
          </mc:Choice>
        </mc:AlternateContent>
        <mc:AlternateContent xmlns:mc="http://schemas.openxmlformats.org/markup-compatibility/2006">
          <mc:Choice Requires="x14">
            <control shapeId="29156" r:id="rId302" name="Check Box 484">
              <controlPr locked="0" defaultSize="0" autoFill="0" autoLine="0" autoPict="0">
                <anchor moveWithCells="1">
                  <from>
                    <xdr:col>12</xdr:col>
                    <xdr:colOff>0</xdr:colOff>
                    <xdr:row>128</xdr:row>
                    <xdr:rowOff>0</xdr:rowOff>
                  </from>
                  <to>
                    <xdr:col>14</xdr:col>
                    <xdr:colOff>0</xdr:colOff>
                    <xdr:row>129</xdr:row>
                    <xdr:rowOff>0</xdr:rowOff>
                  </to>
                </anchor>
              </controlPr>
            </control>
          </mc:Choice>
        </mc:AlternateContent>
        <mc:AlternateContent xmlns:mc="http://schemas.openxmlformats.org/markup-compatibility/2006">
          <mc:Choice Requires="x14">
            <control shapeId="29157" r:id="rId303" name="Check Box 485">
              <controlPr locked="0" defaultSize="0" autoFill="0" autoLine="0" autoPict="0">
                <anchor moveWithCells="1">
                  <from>
                    <xdr:col>12</xdr:col>
                    <xdr:colOff>0</xdr:colOff>
                    <xdr:row>129</xdr:row>
                    <xdr:rowOff>0</xdr:rowOff>
                  </from>
                  <to>
                    <xdr:col>14</xdr:col>
                    <xdr:colOff>0</xdr:colOff>
                    <xdr:row>130</xdr:row>
                    <xdr:rowOff>0</xdr:rowOff>
                  </to>
                </anchor>
              </controlPr>
            </control>
          </mc:Choice>
        </mc:AlternateContent>
        <mc:AlternateContent xmlns:mc="http://schemas.openxmlformats.org/markup-compatibility/2006">
          <mc:Choice Requires="x14">
            <control shapeId="29158" r:id="rId304" name="Check Box 486">
              <controlPr locked="0" defaultSize="0" autoFill="0" autoLine="0" autoPict="0">
                <anchor moveWithCells="1">
                  <from>
                    <xdr:col>12</xdr:col>
                    <xdr:colOff>0</xdr:colOff>
                    <xdr:row>130</xdr:row>
                    <xdr:rowOff>0</xdr:rowOff>
                  </from>
                  <to>
                    <xdr:col>14</xdr:col>
                    <xdr:colOff>0</xdr:colOff>
                    <xdr:row>131</xdr:row>
                    <xdr:rowOff>0</xdr:rowOff>
                  </to>
                </anchor>
              </controlPr>
            </control>
          </mc:Choice>
        </mc:AlternateContent>
        <mc:AlternateContent xmlns:mc="http://schemas.openxmlformats.org/markup-compatibility/2006">
          <mc:Choice Requires="x14">
            <control shapeId="29159" r:id="rId305" name="Check Box 487">
              <controlPr locked="0" defaultSize="0" autoFill="0" autoLine="0" autoPict="0">
                <anchor moveWithCells="1">
                  <from>
                    <xdr:col>12</xdr:col>
                    <xdr:colOff>0</xdr:colOff>
                    <xdr:row>131</xdr:row>
                    <xdr:rowOff>0</xdr:rowOff>
                  </from>
                  <to>
                    <xdr:col>14</xdr:col>
                    <xdr:colOff>0</xdr:colOff>
                    <xdr:row>132</xdr:row>
                    <xdr:rowOff>0</xdr:rowOff>
                  </to>
                </anchor>
              </controlPr>
            </control>
          </mc:Choice>
        </mc:AlternateContent>
        <mc:AlternateContent xmlns:mc="http://schemas.openxmlformats.org/markup-compatibility/2006">
          <mc:Choice Requires="x14">
            <control shapeId="29160" r:id="rId306" name="Check Box 488">
              <controlPr locked="0" defaultSize="0" autoFill="0" autoLine="0" autoPict="0">
                <anchor moveWithCells="1">
                  <from>
                    <xdr:col>12</xdr:col>
                    <xdr:colOff>0</xdr:colOff>
                    <xdr:row>132</xdr:row>
                    <xdr:rowOff>0</xdr:rowOff>
                  </from>
                  <to>
                    <xdr:col>14</xdr:col>
                    <xdr:colOff>0</xdr:colOff>
                    <xdr:row>133</xdr:row>
                    <xdr:rowOff>0</xdr:rowOff>
                  </to>
                </anchor>
              </controlPr>
            </control>
          </mc:Choice>
        </mc:AlternateContent>
        <mc:AlternateContent xmlns:mc="http://schemas.openxmlformats.org/markup-compatibility/2006">
          <mc:Choice Requires="x14">
            <control shapeId="29161" r:id="rId307" name="Check Box 489">
              <controlPr locked="0" defaultSize="0" autoFill="0" autoLine="0" autoPict="0">
                <anchor moveWithCells="1">
                  <from>
                    <xdr:col>12</xdr:col>
                    <xdr:colOff>0</xdr:colOff>
                    <xdr:row>133</xdr:row>
                    <xdr:rowOff>0</xdr:rowOff>
                  </from>
                  <to>
                    <xdr:col>14</xdr:col>
                    <xdr:colOff>0</xdr:colOff>
                    <xdr:row>134</xdr:row>
                    <xdr:rowOff>0</xdr:rowOff>
                  </to>
                </anchor>
              </controlPr>
            </control>
          </mc:Choice>
        </mc:AlternateContent>
        <mc:AlternateContent xmlns:mc="http://schemas.openxmlformats.org/markup-compatibility/2006">
          <mc:Choice Requires="x14">
            <control shapeId="29162" r:id="rId308" name="Check Box 490">
              <controlPr locked="0" defaultSize="0" autoFill="0" autoLine="0" autoPict="0">
                <anchor moveWithCells="1">
                  <from>
                    <xdr:col>12</xdr:col>
                    <xdr:colOff>0</xdr:colOff>
                    <xdr:row>134</xdr:row>
                    <xdr:rowOff>0</xdr:rowOff>
                  </from>
                  <to>
                    <xdr:col>14</xdr:col>
                    <xdr:colOff>0</xdr:colOff>
                    <xdr:row>135</xdr:row>
                    <xdr:rowOff>0</xdr:rowOff>
                  </to>
                </anchor>
              </controlPr>
            </control>
          </mc:Choice>
        </mc:AlternateContent>
        <mc:AlternateContent xmlns:mc="http://schemas.openxmlformats.org/markup-compatibility/2006">
          <mc:Choice Requires="x14">
            <control shapeId="29163" r:id="rId309" name="Check Box 491">
              <controlPr locked="0" defaultSize="0" autoFill="0" autoLine="0" autoPict="0">
                <anchor moveWithCells="1">
                  <from>
                    <xdr:col>12</xdr:col>
                    <xdr:colOff>0</xdr:colOff>
                    <xdr:row>135</xdr:row>
                    <xdr:rowOff>0</xdr:rowOff>
                  </from>
                  <to>
                    <xdr:col>14</xdr:col>
                    <xdr:colOff>0</xdr:colOff>
                    <xdr:row>136</xdr:row>
                    <xdr:rowOff>0</xdr:rowOff>
                  </to>
                </anchor>
              </controlPr>
            </control>
          </mc:Choice>
        </mc:AlternateContent>
        <mc:AlternateContent xmlns:mc="http://schemas.openxmlformats.org/markup-compatibility/2006">
          <mc:Choice Requires="x14">
            <control shapeId="29164" r:id="rId310" name="Check Box 492">
              <controlPr locked="0" defaultSize="0" autoFill="0" autoLine="0" autoPict="0">
                <anchor moveWithCells="1">
                  <from>
                    <xdr:col>12</xdr:col>
                    <xdr:colOff>0</xdr:colOff>
                    <xdr:row>136</xdr:row>
                    <xdr:rowOff>0</xdr:rowOff>
                  </from>
                  <to>
                    <xdr:col>14</xdr:col>
                    <xdr:colOff>0</xdr:colOff>
                    <xdr:row>137</xdr:row>
                    <xdr:rowOff>0</xdr:rowOff>
                  </to>
                </anchor>
              </controlPr>
            </control>
          </mc:Choice>
        </mc:AlternateContent>
        <mc:AlternateContent xmlns:mc="http://schemas.openxmlformats.org/markup-compatibility/2006">
          <mc:Choice Requires="x14">
            <control shapeId="29165" r:id="rId311" name="Check Box 493">
              <controlPr locked="0" defaultSize="0" autoFill="0" autoLine="0" autoPict="0">
                <anchor moveWithCells="1">
                  <from>
                    <xdr:col>12</xdr:col>
                    <xdr:colOff>0</xdr:colOff>
                    <xdr:row>137</xdr:row>
                    <xdr:rowOff>0</xdr:rowOff>
                  </from>
                  <to>
                    <xdr:col>14</xdr:col>
                    <xdr:colOff>0</xdr:colOff>
                    <xdr:row>138</xdr:row>
                    <xdr:rowOff>0</xdr:rowOff>
                  </to>
                </anchor>
              </controlPr>
            </control>
          </mc:Choice>
        </mc:AlternateContent>
        <mc:AlternateContent xmlns:mc="http://schemas.openxmlformats.org/markup-compatibility/2006">
          <mc:Choice Requires="x14">
            <control shapeId="29166" r:id="rId312" name="Check Box 494">
              <controlPr locked="0" defaultSize="0" autoFill="0" autoLine="0" autoPict="0">
                <anchor moveWithCells="1">
                  <from>
                    <xdr:col>12</xdr:col>
                    <xdr:colOff>0</xdr:colOff>
                    <xdr:row>138</xdr:row>
                    <xdr:rowOff>0</xdr:rowOff>
                  </from>
                  <to>
                    <xdr:col>14</xdr:col>
                    <xdr:colOff>0</xdr:colOff>
                    <xdr:row>139</xdr:row>
                    <xdr:rowOff>0</xdr:rowOff>
                  </to>
                </anchor>
              </controlPr>
            </control>
          </mc:Choice>
        </mc:AlternateContent>
        <mc:AlternateContent xmlns:mc="http://schemas.openxmlformats.org/markup-compatibility/2006">
          <mc:Choice Requires="x14">
            <control shapeId="29167" r:id="rId313" name="Check Box 495">
              <controlPr locked="0" defaultSize="0" autoFill="0" autoLine="0" autoPict="0">
                <anchor moveWithCells="1">
                  <from>
                    <xdr:col>12</xdr:col>
                    <xdr:colOff>0</xdr:colOff>
                    <xdr:row>139</xdr:row>
                    <xdr:rowOff>0</xdr:rowOff>
                  </from>
                  <to>
                    <xdr:col>14</xdr:col>
                    <xdr:colOff>0</xdr:colOff>
                    <xdr:row>140</xdr:row>
                    <xdr:rowOff>0</xdr:rowOff>
                  </to>
                </anchor>
              </controlPr>
            </control>
          </mc:Choice>
        </mc:AlternateContent>
        <mc:AlternateContent xmlns:mc="http://schemas.openxmlformats.org/markup-compatibility/2006">
          <mc:Choice Requires="x14">
            <control shapeId="29168" r:id="rId314" name="Check Box 496">
              <controlPr locked="0" defaultSize="0" autoFill="0" autoLine="0" autoPict="0">
                <anchor moveWithCells="1">
                  <from>
                    <xdr:col>12</xdr:col>
                    <xdr:colOff>0</xdr:colOff>
                    <xdr:row>140</xdr:row>
                    <xdr:rowOff>0</xdr:rowOff>
                  </from>
                  <to>
                    <xdr:col>14</xdr:col>
                    <xdr:colOff>0</xdr:colOff>
                    <xdr:row>141</xdr:row>
                    <xdr:rowOff>0</xdr:rowOff>
                  </to>
                </anchor>
              </controlPr>
            </control>
          </mc:Choice>
        </mc:AlternateContent>
        <mc:AlternateContent xmlns:mc="http://schemas.openxmlformats.org/markup-compatibility/2006">
          <mc:Choice Requires="x14">
            <control shapeId="29169" r:id="rId315" name="Check Box 497">
              <controlPr locked="0" defaultSize="0" autoFill="0" autoLine="0" autoPict="0">
                <anchor moveWithCells="1">
                  <from>
                    <xdr:col>12</xdr:col>
                    <xdr:colOff>0</xdr:colOff>
                    <xdr:row>141</xdr:row>
                    <xdr:rowOff>0</xdr:rowOff>
                  </from>
                  <to>
                    <xdr:col>14</xdr:col>
                    <xdr:colOff>0</xdr:colOff>
                    <xdr:row>142</xdr:row>
                    <xdr:rowOff>0</xdr:rowOff>
                  </to>
                </anchor>
              </controlPr>
            </control>
          </mc:Choice>
        </mc:AlternateContent>
        <mc:AlternateContent xmlns:mc="http://schemas.openxmlformats.org/markup-compatibility/2006">
          <mc:Choice Requires="x14">
            <control shapeId="29170" r:id="rId316" name="Check Box 498">
              <controlPr locked="0" defaultSize="0" autoFill="0" autoLine="0" autoPict="0">
                <anchor moveWithCells="1">
                  <from>
                    <xdr:col>12</xdr:col>
                    <xdr:colOff>0</xdr:colOff>
                    <xdr:row>142</xdr:row>
                    <xdr:rowOff>0</xdr:rowOff>
                  </from>
                  <to>
                    <xdr:col>14</xdr:col>
                    <xdr:colOff>0</xdr:colOff>
                    <xdr:row>143</xdr:row>
                    <xdr:rowOff>0</xdr:rowOff>
                  </to>
                </anchor>
              </controlPr>
            </control>
          </mc:Choice>
        </mc:AlternateContent>
        <mc:AlternateContent xmlns:mc="http://schemas.openxmlformats.org/markup-compatibility/2006">
          <mc:Choice Requires="x14">
            <control shapeId="29171" r:id="rId317" name="Check Box 499">
              <controlPr locked="0" defaultSize="0" autoFill="0" autoLine="0" autoPict="0">
                <anchor moveWithCells="1">
                  <from>
                    <xdr:col>12</xdr:col>
                    <xdr:colOff>0</xdr:colOff>
                    <xdr:row>143</xdr:row>
                    <xdr:rowOff>0</xdr:rowOff>
                  </from>
                  <to>
                    <xdr:col>14</xdr:col>
                    <xdr:colOff>0</xdr:colOff>
                    <xdr:row>144</xdr:row>
                    <xdr:rowOff>0</xdr:rowOff>
                  </to>
                </anchor>
              </controlPr>
            </control>
          </mc:Choice>
        </mc:AlternateContent>
        <mc:AlternateContent xmlns:mc="http://schemas.openxmlformats.org/markup-compatibility/2006">
          <mc:Choice Requires="x14">
            <control shapeId="29172" r:id="rId318" name="Check Box 500">
              <controlPr locked="0" defaultSize="0" autoFill="0" autoLine="0" autoPict="0">
                <anchor moveWithCells="1">
                  <from>
                    <xdr:col>12</xdr:col>
                    <xdr:colOff>0</xdr:colOff>
                    <xdr:row>144</xdr:row>
                    <xdr:rowOff>0</xdr:rowOff>
                  </from>
                  <to>
                    <xdr:col>14</xdr:col>
                    <xdr:colOff>0</xdr:colOff>
                    <xdr:row>145</xdr:row>
                    <xdr:rowOff>0</xdr:rowOff>
                  </to>
                </anchor>
              </controlPr>
            </control>
          </mc:Choice>
        </mc:AlternateContent>
        <mc:AlternateContent xmlns:mc="http://schemas.openxmlformats.org/markup-compatibility/2006">
          <mc:Choice Requires="x14">
            <control shapeId="29173" r:id="rId319" name="Check Box 501">
              <controlPr locked="0" defaultSize="0" autoFill="0" autoLine="0" autoPict="0">
                <anchor moveWithCells="1">
                  <from>
                    <xdr:col>12</xdr:col>
                    <xdr:colOff>0</xdr:colOff>
                    <xdr:row>145</xdr:row>
                    <xdr:rowOff>0</xdr:rowOff>
                  </from>
                  <to>
                    <xdr:col>14</xdr:col>
                    <xdr:colOff>0</xdr:colOff>
                    <xdr:row>146</xdr:row>
                    <xdr:rowOff>0</xdr:rowOff>
                  </to>
                </anchor>
              </controlPr>
            </control>
          </mc:Choice>
        </mc:AlternateContent>
        <mc:AlternateContent xmlns:mc="http://schemas.openxmlformats.org/markup-compatibility/2006">
          <mc:Choice Requires="x14">
            <control shapeId="29174" r:id="rId320" name="Check Box 502">
              <controlPr locked="0" defaultSize="0" autoFill="0" autoLine="0" autoPict="0">
                <anchor moveWithCells="1">
                  <from>
                    <xdr:col>12</xdr:col>
                    <xdr:colOff>0</xdr:colOff>
                    <xdr:row>146</xdr:row>
                    <xdr:rowOff>0</xdr:rowOff>
                  </from>
                  <to>
                    <xdr:col>14</xdr:col>
                    <xdr:colOff>0</xdr:colOff>
                    <xdr:row>147</xdr:row>
                    <xdr:rowOff>0</xdr:rowOff>
                  </to>
                </anchor>
              </controlPr>
            </control>
          </mc:Choice>
        </mc:AlternateContent>
        <mc:AlternateContent xmlns:mc="http://schemas.openxmlformats.org/markup-compatibility/2006">
          <mc:Choice Requires="x14">
            <control shapeId="29175" r:id="rId321" name="Check Box 503">
              <controlPr locked="0" defaultSize="0" autoFill="0" autoLine="0" autoPict="0">
                <anchor moveWithCells="1">
                  <from>
                    <xdr:col>12</xdr:col>
                    <xdr:colOff>0</xdr:colOff>
                    <xdr:row>147</xdr:row>
                    <xdr:rowOff>0</xdr:rowOff>
                  </from>
                  <to>
                    <xdr:col>14</xdr:col>
                    <xdr:colOff>0</xdr:colOff>
                    <xdr:row>148</xdr:row>
                    <xdr:rowOff>0</xdr:rowOff>
                  </to>
                </anchor>
              </controlPr>
            </control>
          </mc:Choice>
        </mc:AlternateContent>
        <mc:AlternateContent xmlns:mc="http://schemas.openxmlformats.org/markup-compatibility/2006">
          <mc:Choice Requires="x14">
            <control shapeId="29176" r:id="rId322" name="Check Box 504">
              <controlPr locked="0" defaultSize="0" autoFill="0" autoLine="0" autoPict="0">
                <anchor moveWithCells="1">
                  <from>
                    <xdr:col>12</xdr:col>
                    <xdr:colOff>0</xdr:colOff>
                    <xdr:row>148</xdr:row>
                    <xdr:rowOff>0</xdr:rowOff>
                  </from>
                  <to>
                    <xdr:col>14</xdr:col>
                    <xdr:colOff>0</xdr:colOff>
                    <xdr:row>149</xdr:row>
                    <xdr:rowOff>0</xdr:rowOff>
                  </to>
                </anchor>
              </controlPr>
            </control>
          </mc:Choice>
        </mc:AlternateContent>
        <mc:AlternateContent xmlns:mc="http://schemas.openxmlformats.org/markup-compatibility/2006">
          <mc:Choice Requires="x14">
            <control shapeId="29177" r:id="rId323" name="Check Box 505">
              <controlPr locked="0" defaultSize="0" autoFill="0" autoLine="0" autoPict="0">
                <anchor moveWithCells="1">
                  <from>
                    <xdr:col>12</xdr:col>
                    <xdr:colOff>0</xdr:colOff>
                    <xdr:row>149</xdr:row>
                    <xdr:rowOff>0</xdr:rowOff>
                  </from>
                  <to>
                    <xdr:col>14</xdr:col>
                    <xdr:colOff>0</xdr:colOff>
                    <xdr:row>150</xdr:row>
                    <xdr:rowOff>0</xdr:rowOff>
                  </to>
                </anchor>
              </controlPr>
            </control>
          </mc:Choice>
        </mc:AlternateContent>
        <mc:AlternateContent xmlns:mc="http://schemas.openxmlformats.org/markup-compatibility/2006">
          <mc:Choice Requires="x14">
            <control shapeId="29178" r:id="rId324" name="Check Box 506">
              <controlPr locked="0" defaultSize="0" autoFill="0" autoLine="0" autoPict="0">
                <anchor moveWithCells="1">
                  <from>
                    <xdr:col>12</xdr:col>
                    <xdr:colOff>0</xdr:colOff>
                    <xdr:row>150</xdr:row>
                    <xdr:rowOff>0</xdr:rowOff>
                  </from>
                  <to>
                    <xdr:col>14</xdr:col>
                    <xdr:colOff>0</xdr:colOff>
                    <xdr:row>151</xdr:row>
                    <xdr:rowOff>0</xdr:rowOff>
                  </to>
                </anchor>
              </controlPr>
            </control>
          </mc:Choice>
        </mc:AlternateContent>
        <mc:AlternateContent xmlns:mc="http://schemas.openxmlformats.org/markup-compatibility/2006">
          <mc:Choice Requires="x14">
            <control shapeId="29179" r:id="rId325" name="Check Box 507">
              <controlPr locked="0" defaultSize="0" autoFill="0" autoLine="0" autoPict="0">
                <anchor moveWithCells="1">
                  <from>
                    <xdr:col>12</xdr:col>
                    <xdr:colOff>0</xdr:colOff>
                    <xdr:row>151</xdr:row>
                    <xdr:rowOff>0</xdr:rowOff>
                  </from>
                  <to>
                    <xdr:col>14</xdr:col>
                    <xdr:colOff>0</xdr:colOff>
                    <xdr:row>152</xdr:row>
                    <xdr:rowOff>0</xdr:rowOff>
                  </to>
                </anchor>
              </controlPr>
            </control>
          </mc:Choice>
        </mc:AlternateContent>
        <mc:AlternateContent xmlns:mc="http://schemas.openxmlformats.org/markup-compatibility/2006">
          <mc:Choice Requires="x14">
            <control shapeId="29180" r:id="rId326" name="Check Box 508">
              <controlPr locked="0" defaultSize="0" autoFill="0" autoLine="0" autoPict="0">
                <anchor moveWithCells="1">
                  <from>
                    <xdr:col>12</xdr:col>
                    <xdr:colOff>0</xdr:colOff>
                    <xdr:row>152</xdr:row>
                    <xdr:rowOff>0</xdr:rowOff>
                  </from>
                  <to>
                    <xdr:col>14</xdr:col>
                    <xdr:colOff>0</xdr:colOff>
                    <xdr:row>153</xdr:row>
                    <xdr:rowOff>0</xdr:rowOff>
                  </to>
                </anchor>
              </controlPr>
            </control>
          </mc:Choice>
        </mc:AlternateContent>
        <mc:AlternateContent xmlns:mc="http://schemas.openxmlformats.org/markup-compatibility/2006">
          <mc:Choice Requires="x14">
            <control shapeId="29181" r:id="rId327" name="Check Box 509">
              <controlPr locked="0" defaultSize="0" autoFill="0" autoLine="0" autoPict="0">
                <anchor moveWithCells="1">
                  <from>
                    <xdr:col>12</xdr:col>
                    <xdr:colOff>0</xdr:colOff>
                    <xdr:row>153</xdr:row>
                    <xdr:rowOff>0</xdr:rowOff>
                  </from>
                  <to>
                    <xdr:col>14</xdr:col>
                    <xdr:colOff>0</xdr:colOff>
                    <xdr:row>154</xdr:row>
                    <xdr:rowOff>0</xdr:rowOff>
                  </to>
                </anchor>
              </controlPr>
            </control>
          </mc:Choice>
        </mc:AlternateContent>
        <mc:AlternateContent xmlns:mc="http://schemas.openxmlformats.org/markup-compatibility/2006">
          <mc:Choice Requires="x14">
            <control shapeId="29182" r:id="rId328" name="Check Box 510">
              <controlPr locked="0" defaultSize="0" autoFill="0" autoLine="0" autoPict="0">
                <anchor moveWithCells="1">
                  <from>
                    <xdr:col>12</xdr:col>
                    <xdr:colOff>0</xdr:colOff>
                    <xdr:row>154</xdr:row>
                    <xdr:rowOff>0</xdr:rowOff>
                  </from>
                  <to>
                    <xdr:col>14</xdr:col>
                    <xdr:colOff>0</xdr:colOff>
                    <xdr:row>155</xdr:row>
                    <xdr:rowOff>0</xdr:rowOff>
                  </to>
                </anchor>
              </controlPr>
            </control>
          </mc:Choice>
        </mc:AlternateContent>
        <mc:AlternateContent xmlns:mc="http://schemas.openxmlformats.org/markup-compatibility/2006">
          <mc:Choice Requires="x14">
            <control shapeId="29183" r:id="rId329" name="Check Box 511">
              <controlPr locked="0" defaultSize="0" autoFill="0" autoLine="0" autoPict="0">
                <anchor moveWithCells="1">
                  <from>
                    <xdr:col>12</xdr:col>
                    <xdr:colOff>0</xdr:colOff>
                    <xdr:row>155</xdr:row>
                    <xdr:rowOff>0</xdr:rowOff>
                  </from>
                  <to>
                    <xdr:col>14</xdr:col>
                    <xdr:colOff>0</xdr:colOff>
                    <xdr:row>156</xdr:row>
                    <xdr:rowOff>0</xdr:rowOff>
                  </to>
                </anchor>
              </controlPr>
            </control>
          </mc:Choice>
        </mc:AlternateContent>
        <mc:AlternateContent xmlns:mc="http://schemas.openxmlformats.org/markup-compatibility/2006">
          <mc:Choice Requires="x14">
            <control shapeId="29184" r:id="rId330" name="Check Box 512">
              <controlPr locked="0" defaultSize="0" autoFill="0" autoLine="0" autoPict="0">
                <anchor moveWithCells="1">
                  <from>
                    <xdr:col>12</xdr:col>
                    <xdr:colOff>0</xdr:colOff>
                    <xdr:row>156</xdr:row>
                    <xdr:rowOff>0</xdr:rowOff>
                  </from>
                  <to>
                    <xdr:col>14</xdr:col>
                    <xdr:colOff>0</xdr:colOff>
                    <xdr:row>157</xdr:row>
                    <xdr:rowOff>0</xdr:rowOff>
                  </to>
                </anchor>
              </controlPr>
            </control>
          </mc:Choice>
        </mc:AlternateContent>
        <mc:AlternateContent xmlns:mc="http://schemas.openxmlformats.org/markup-compatibility/2006">
          <mc:Choice Requires="x14">
            <control shapeId="29185" r:id="rId331" name="Check Box 513">
              <controlPr locked="0" defaultSize="0" autoFill="0" autoLine="0" autoPict="0">
                <anchor moveWithCells="1">
                  <from>
                    <xdr:col>12</xdr:col>
                    <xdr:colOff>0</xdr:colOff>
                    <xdr:row>157</xdr:row>
                    <xdr:rowOff>0</xdr:rowOff>
                  </from>
                  <to>
                    <xdr:col>14</xdr:col>
                    <xdr:colOff>0</xdr:colOff>
                    <xdr:row>158</xdr:row>
                    <xdr:rowOff>0</xdr:rowOff>
                  </to>
                </anchor>
              </controlPr>
            </control>
          </mc:Choice>
        </mc:AlternateContent>
        <mc:AlternateContent xmlns:mc="http://schemas.openxmlformats.org/markup-compatibility/2006">
          <mc:Choice Requires="x14">
            <control shapeId="29186" r:id="rId332" name="Check Box 514">
              <controlPr locked="0" defaultSize="0" autoFill="0" autoLine="0" autoPict="0">
                <anchor moveWithCells="1">
                  <from>
                    <xdr:col>12</xdr:col>
                    <xdr:colOff>0</xdr:colOff>
                    <xdr:row>158</xdr:row>
                    <xdr:rowOff>0</xdr:rowOff>
                  </from>
                  <to>
                    <xdr:col>14</xdr:col>
                    <xdr:colOff>0</xdr:colOff>
                    <xdr:row>159</xdr:row>
                    <xdr:rowOff>0</xdr:rowOff>
                  </to>
                </anchor>
              </controlPr>
            </control>
          </mc:Choice>
        </mc:AlternateContent>
        <mc:AlternateContent xmlns:mc="http://schemas.openxmlformats.org/markup-compatibility/2006">
          <mc:Choice Requires="x14">
            <control shapeId="29187" r:id="rId333" name="Check Box 515">
              <controlPr locked="0" defaultSize="0" autoFill="0" autoLine="0" autoPict="0">
                <anchor moveWithCells="1">
                  <from>
                    <xdr:col>12</xdr:col>
                    <xdr:colOff>0</xdr:colOff>
                    <xdr:row>159</xdr:row>
                    <xdr:rowOff>0</xdr:rowOff>
                  </from>
                  <to>
                    <xdr:col>14</xdr:col>
                    <xdr:colOff>0</xdr:colOff>
                    <xdr:row>160</xdr:row>
                    <xdr:rowOff>0</xdr:rowOff>
                  </to>
                </anchor>
              </controlPr>
            </control>
          </mc:Choice>
        </mc:AlternateContent>
        <mc:AlternateContent xmlns:mc="http://schemas.openxmlformats.org/markup-compatibility/2006">
          <mc:Choice Requires="x14">
            <control shapeId="29188" r:id="rId334" name="Check Box 516">
              <controlPr locked="0" defaultSize="0" autoFill="0" autoLine="0" autoPict="0">
                <anchor moveWithCells="1">
                  <from>
                    <xdr:col>12</xdr:col>
                    <xdr:colOff>0</xdr:colOff>
                    <xdr:row>160</xdr:row>
                    <xdr:rowOff>0</xdr:rowOff>
                  </from>
                  <to>
                    <xdr:col>14</xdr:col>
                    <xdr:colOff>0</xdr:colOff>
                    <xdr:row>161</xdr:row>
                    <xdr:rowOff>0</xdr:rowOff>
                  </to>
                </anchor>
              </controlPr>
            </control>
          </mc:Choice>
        </mc:AlternateContent>
        <mc:AlternateContent xmlns:mc="http://schemas.openxmlformats.org/markup-compatibility/2006">
          <mc:Choice Requires="x14">
            <control shapeId="29189" r:id="rId335" name="Check Box 517">
              <controlPr locked="0" defaultSize="0" autoFill="0" autoLine="0" autoPict="0">
                <anchor moveWithCells="1">
                  <from>
                    <xdr:col>12</xdr:col>
                    <xdr:colOff>0</xdr:colOff>
                    <xdr:row>161</xdr:row>
                    <xdr:rowOff>0</xdr:rowOff>
                  </from>
                  <to>
                    <xdr:col>14</xdr:col>
                    <xdr:colOff>0</xdr:colOff>
                    <xdr:row>162</xdr:row>
                    <xdr:rowOff>0</xdr:rowOff>
                  </to>
                </anchor>
              </controlPr>
            </control>
          </mc:Choice>
        </mc:AlternateContent>
        <mc:AlternateContent xmlns:mc="http://schemas.openxmlformats.org/markup-compatibility/2006">
          <mc:Choice Requires="x14">
            <control shapeId="29190" r:id="rId336" name="Check Box 518">
              <controlPr locked="0" defaultSize="0" autoFill="0" autoLine="0" autoPict="0">
                <anchor moveWithCells="1">
                  <from>
                    <xdr:col>12</xdr:col>
                    <xdr:colOff>0</xdr:colOff>
                    <xdr:row>162</xdr:row>
                    <xdr:rowOff>0</xdr:rowOff>
                  </from>
                  <to>
                    <xdr:col>14</xdr:col>
                    <xdr:colOff>0</xdr:colOff>
                    <xdr:row>163</xdr:row>
                    <xdr:rowOff>0</xdr:rowOff>
                  </to>
                </anchor>
              </controlPr>
            </control>
          </mc:Choice>
        </mc:AlternateContent>
        <mc:AlternateContent xmlns:mc="http://schemas.openxmlformats.org/markup-compatibility/2006">
          <mc:Choice Requires="x14">
            <control shapeId="29191" r:id="rId337" name="Check Box 519">
              <controlPr locked="0" defaultSize="0" autoFill="0" autoLine="0" autoPict="0">
                <anchor moveWithCells="1">
                  <from>
                    <xdr:col>12</xdr:col>
                    <xdr:colOff>0</xdr:colOff>
                    <xdr:row>163</xdr:row>
                    <xdr:rowOff>0</xdr:rowOff>
                  </from>
                  <to>
                    <xdr:col>14</xdr:col>
                    <xdr:colOff>0</xdr:colOff>
                    <xdr:row>164</xdr:row>
                    <xdr:rowOff>0</xdr:rowOff>
                  </to>
                </anchor>
              </controlPr>
            </control>
          </mc:Choice>
        </mc:AlternateContent>
        <mc:AlternateContent xmlns:mc="http://schemas.openxmlformats.org/markup-compatibility/2006">
          <mc:Choice Requires="x14">
            <control shapeId="29192" r:id="rId338" name="Check Box 520">
              <controlPr locked="0" defaultSize="0" autoFill="0" autoLine="0" autoPict="0">
                <anchor moveWithCells="1">
                  <from>
                    <xdr:col>12</xdr:col>
                    <xdr:colOff>0</xdr:colOff>
                    <xdr:row>164</xdr:row>
                    <xdr:rowOff>0</xdr:rowOff>
                  </from>
                  <to>
                    <xdr:col>14</xdr:col>
                    <xdr:colOff>0</xdr:colOff>
                    <xdr:row>165</xdr:row>
                    <xdr:rowOff>0</xdr:rowOff>
                  </to>
                </anchor>
              </controlPr>
            </control>
          </mc:Choice>
        </mc:AlternateContent>
        <mc:AlternateContent xmlns:mc="http://schemas.openxmlformats.org/markup-compatibility/2006">
          <mc:Choice Requires="x14">
            <control shapeId="29193" r:id="rId339" name="Check Box 521">
              <controlPr locked="0" defaultSize="0" autoFill="0" autoLine="0" autoPict="0">
                <anchor moveWithCells="1">
                  <from>
                    <xdr:col>12</xdr:col>
                    <xdr:colOff>0</xdr:colOff>
                    <xdr:row>165</xdr:row>
                    <xdr:rowOff>0</xdr:rowOff>
                  </from>
                  <to>
                    <xdr:col>14</xdr:col>
                    <xdr:colOff>0</xdr:colOff>
                    <xdr:row>166</xdr:row>
                    <xdr:rowOff>0</xdr:rowOff>
                  </to>
                </anchor>
              </controlPr>
            </control>
          </mc:Choice>
        </mc:AlternateContent>
        <mc:AlternateContent xmlns:mc="http://schemas.openxmlformats.org/markup-compatibility/2006">
          <mc:Choice Requires="x14">
            <control shapeId="29194" r:id="rId340" name="Check Box 522">
              <controlPr locked="0" defaultSize="0" autoFill="0" autoLine="0" autoPict="0">
                <anchor moveWithCells="1">
                  <from>
                    <xdr:col>12</xdr:col>
                    <xdr:colOff>0</xdr:colOff>
                    <xdr:row>166</xdr:row>
                    <xdr:rowOff>0</xdr:rowOff>
                  </from>
                  <to>
                    <xdr:col>14</xdr:col>
                    <xdr:colOff>0</xdr:colOff>
                    <xdr:row>167</xdr:row>
                    <xdr:rowOff>0</xdr:rowOff>
                  </to>
                </anchor>
              </controlPr>
            </control>
          </mc:Choice>
        </mc:AlternateContent>
        <mc:AlternateContent xmlns:mc="http://schemas.openxmlformats.org/markup-compatibility/2006">
          <mc:Choice Requires="x14">
            <control shapeId="29195" r:id="rId341" name="Check Box 523">
              <controlPr locked="0" defaultSize="0" autoFill="0" autoLine="0" autoPict="0">
                <anchor moveWithCells="1">
                  <from>
                    <xdr:col>12</xdr:col>
                    <xdr:colOff>0</xdr:colOff>
                    <xdr:row>167</xdr:row>
                    <xdr:rowOff>0</xdr:rowOff>
                  </from>
                  <to>
                    <xdr:col>14</xdr:col>
                    <xdr:colOff>0</xdr:colOff>
                    <xdr:row>168</xdr:row>
                    <xdr:rowOff>0</xdr:rowOff>
                  </to>
                </anchor>
              </controlPr>
            </control>
          </mc:Choice>
        </mc:AlternateContent>
        <mc:AlternateContent xmlns:mc="http://schemas.openxmlformats.org/markup-compatibility/2006">
          <mc:Choice Requires="x14">
            <control shapeId="29196" r:id="rId342" name="Check Box 524">
              <controlPr locked="0" defaultSize="0" autoFill="0" autoLine="0" autoPict="0">
                <anchor moveWithCells="1">
                  <from>
                    <xdr:col>12</xdr:col>
                    <xdr:colOff>0</xdr:colOff>
                    <xdr:row>168</xdr:row>
                    <xdr:rowOff>0</xdr:rowOff>
                  </from>
                  <to>
                    <xdr:col>14</xdr:col>
                    <xdr:colOff>0</xdr:colOff>
                    <xdr:row>169</xdr:row>
                    <xdr:rowOff>0</xdr:rowOff>
                  </to>
                </anchor>
              </controlPr>
            </control>
          </mc:Choice>
        </mc:AlternateContent>
        <mc:AlternateContent xmlns:mc="http://schemas.openxmlformats.org/markup-compatibility/2006">
          <mc:Choice Requires="x14">
            <control shapeId="29197" r:id="rId343" name="Check Box 525">
              <controlPr locked="0" defaultSize="0" autoFill="0" autoLine="0" autoPict="0">
                <anchor moveWithCells="1">
                  <from>
                    <xdr:col>12</xdr:col>
                    <xdr:colOff>0</xdr:colOff>
                    <xdr:row>169</xdr:row>
                    <xdr:rowOff>0</xdr:rowOff>
                  </from>
                  <to>
                    <xdr:col>14</xdr:col>
                    <xdr:colOff>0</xdr:colOff>
                    <xdr:row>170</xdr:row>
                    <xdr:rowOff>0</xdr:rowOff>
                  </to>
                </anchor>
              </controlPr>
            </control>
          </mc:Choice>
        </mc:AlternateContent>
        <mc:AlternateContent xmlns:mc="http://schemas.openxmlformats.org/markup-compatibility/2006">
          <mc:Choice Requires="x14">
            <control shapeId="29198" r:id="rId344" name="Check Box 526">
              <controlPr locked="0" defaultSize="0" autoFill="0" autoLine="0" autoPict="0">
                <anchor moveWithCells="1">
                  <from>
                    <xdr:col>12</xdr:col>
                    <xdr:colOff>0</xdr:colOff>
                    <xdr:row>170</xdr:row>
                    <xdr:rowOff>0</xdr:rowOff>
                  </from>
                  <to>
                    <xdr:col>14</xdr:col>
                    <xdr:colOff>0</xdr:colOff>
                    <xdr:row>171</xdr:row>
                    <xdr:rowOff>0</xdr:rowOff>
                  </to>
                </anchor>
              </controlPr>
            </control>
          </mc:Choice>
        </mc:AlternateContent>
        <mc:AlternateContent xmlns:mc="http://schemas.openxmlformats.org/markup-compatibility/2006">
          <mc:Choice Requires="x14">
            <control shapeId="29199" r:id="rId345" name="Check Box 527">
              <controlPr locked="0" defaultSize="0" autoFill="0" autoLine="0" autoPict="0">
                <anchor moveWithCells="1">
                  <from>
                    <xdr:col>12</xdr:col>
                    <xdr:colOff>0</xdr:colOff>
                    <xdr:row>171</xdr:row>
                    <xdr:rowOff>0</xdr:rowOff>
                  </from>
                  <to>
                    <xdr:col>14</xdr:col>
                    <xdr:colOff>0</xdr:colOff>
                    <xdr:row>172</xdr:row>
                    <xdr:rowOff>0</xdr:rowOff>
                  </to>
                </anchor>
              </controlPr>
            </control>
          </mc:Choice>
        </mc:AlternateContent>
        <mc:AlternateContent xmlns:mc="http://schemas.openxmlformats.org/markup-compatibility/2006">
          <mc:Choice Requires="x14">
            <control shapeId="29200" r:id="rId346" name="Check Box 528">
              <controlPr locked="0" defaultSize="0" autoFill="0" autoLine="0" autoPict="0">
                <anchor moveWithCells="1">
                  <from>
                    <xdr:col>12</xdr:col>
                    <xdr:colOff>0</xdr:colOff>
                    <xdr:row>172</xdr:row>
                    <xdr:rowOff>0</xdr:rowOff>
                  </from>
                  <to>
                    <xdr:col>14</xdr:col>
                    <xdr:colOff>0</xdr:colOff>
                    <xdr:row>173</xdr:row>
                    <xdr:rowOff>0</xdr:rowOff>
                  </to>
                </anchor>
              </controlPr>
            </control>
          </mc:Choice>
        </mc:AlternateContent>
        <mc:AlternateContent xmlns:mc="http://schemas.openxmlformats.org/markup-compatibility/2006">
          <mc:Choice Requires="x14">
            <control shapeId="29201" r:id="rId347" name="Check Box 529">
              <controlPr locked="0" defaultSize="0" autoFill="0" autoLine="0" autoPict="0">
                <anchor moveWithCells="1">
                  <from>
                    <xdr:col>12</xdr:col>
                    <xdr:colOff>0</xdr:colOff>
                    <xdr:row>173</xdr:row>
                    <xdr:rowOff>0</xdr:rowOff>
                  </from>
                  <to>
                    <xdr:col>14</xdr:col>
                    <xdr:colOff>0</xdr:colOff>
                    <xdr:row>174</xdr:row>
                    <xdr:rowOff>0</xdr:rowOff>
                  </to>
                </anchor>
              </controlPr>
            </control>
          </mc:Choice>
        </mc:AlternateContent>
        <mc:AlternateContent xmlns:mc="http://schemas.openxmlformats.org/markup-compatibility/2006">
          <mc:Choice Requires="x14">
            <control shapeId="29202" r:id="rId348" name="Check Box 530">
              <controlPr locked="0" defaultSize="0" autoFill="0" autoLine="0" autoPict="0">
                <anchor moveWithCells="1">
                  <from>
                    <xdr:col>12</xdr:col>
                    <xdr:colOff>0</xdr:colOff>
                    <xdr:row>174</xdr:row>
                    <xdr:rowOff>0</xdr:rowOff>
                  </from>
                  <to>
                    <xdr:col>14</xdr:col>
                    <xdr:colOff>0</xdr:colOff>
                    <xdr:row>175</xdr:row>
                    <xdr:rowOff>0</xdr:rowOff>
                  </to>
                </anchor>
              </controlPr>
            </control>
          </mc:Choice>
        </mc:AlternateContent>
        <mc:AlternateContent xmlns:mc="http://schemas.openxmlformats.org/markup-compatibility/2006">
          <mc:Choice Requires="x14">
            <control shapeId="29208" r:id="rId349" name="Check Box 536">
              <controlPr locked="0" defaultSize="0" autoFill="0" autoLine="0" autoPict="0">
                <anchor moveWithCells="1">
                  <from>
                    <xdr:col>12</xdr:col>
                    <xdr:colOff>0</xdr:colOff>
                    <xdr:row>80</xdr:row>
                    <xdr:rowOff>0</xdr:rowOff>
                  </from>
                  <to>
                    <xdr:col>14</xdr:col>
                    <xdr:colOff>0</xdr:colOff>
                    <xdr:row>81</xdr:row>
                    <xdr:rowOff>0</xdr:rowOff>
                  </to>
                </anchor>
              </controlPr>
            </control>
          </mc:Choice>
        </mc:AlternateContent>
        <mc:AlternateContent xmlns:mc="http://schemas.openxmlformats.org/markup-compatibility/2006">
          <mc:Choice Requires="x14">
            <control shapeId="29209" r:id="rId350" name="Check Box 537">
              <controlPr locked="0" defaultSize="0" autoFill="0" autoLine="0" autoPict="0">
                <anchor moveWithCells="1">
                  <from>
                    <xdr:col>12</xdr:col>
                    <xdr:colOff>0</xdr:colOff>
                    <xdr:row>80</xdr:row>
                    <xdr:rowOff>0</xdr:rowOff>
                  </from>
                  <to>
                    <xdr:col>14</xdr:col>
                    <xdr:colOff>0</xdr:colOff>
                    <xdr:row>81</xdr:row>
                    <xdr:rowOff>0</xdr:rowOff>
                  </to>
                </anchor>
              </controlPr>
            </control>
          </mc:Choice>
        </mc:AlternateContent>
        <mc:AlternateContent xmlns:mc="http://schemas.openxmlformats.org/markup-compatibility/2006">
          <mc:Choice Requires="x14">
            <control shapeId="29210" r:id="rId351" name="Check Box 538">
              <controlPr locked="0" defaultSize="0" autoFill="0" autoLine="0" autoPict="0">
                <anchor moveWithCells="1">
                  <from>
                    <xdr:col>12</xdr:col>
                    <xdr:colOff>0</xdr:colOff>
                    <xdr:row>81</xdr:row>
                    <xdr:rowOff>0</xdr:rowOff>
                  </from>
                  <to>
                    <xdr:col>14</xdr:col>
                    <xdr:colOff>0</xdr:colOff>
                    <xdr:row>82</xdr:row>
                    <xdr:rowOff>0</xdr:rowOff>
                  </to>
                </anchor>
              </controlPr>
            </control>
          </mc:Choice>
        </mc:AlternateContent>
        <mc:AlternateContent xmlns:mc="http://schemas.openxmlformats.org/markup-compatibility/2006">
          <mc:Choice Requires="x14">
            <control shapeId="29211" r:id="rId352" name="Check Box 539">
              <controlPr locked="0" defaultSize="0" autoFill="0" autoLine="0" autoPict="0">
                <anchor moveWithCells="1">
                  <from>
                    <xdr:col>12</xdr:col>
                    <xdr:colOff>0</xdr:colOff>
                    <xdr:row>81</xdr:row>
                    <xdr:rowOff>0</xdr:rowOff>
                  </from>
                  <to>
                    <xdr:col>14</xdr:col>
                    <xdr:colOff>0</xdr:colOff>
                    <xdr:row>82</xdr:row>
                    <xdr:rowOff>0</xdr:rowOff>
                  </to>
                </anchor>
              </controlPr>
            </control>
          </mc:Choice>
        </mc:AlternateContent>
        <mc:AlternateContent xmlns:mc="http://schemas.openxmlformats.org/markup-compatibility/2006">
          <mc:Choice Requires="x14">
            <control shapeId="29212" r:id="rId353" name="Check Box 540">
              <controlPr locked="0" defaultSize="0" autoFill="0" autoLine="0" autoPict="0">
                <anchor moveWithCells="1">
                  <from>
                    <xdr:col>12</xdr:col>
                    <xdr:colOff>0</xdr:colOff>
                    <xdr:row>82</xdr:row>
                    <xdr:rowOff>0</xdr:rowOff>
                  </from>
                  <to>
                    <xdr:col>14</xdr:col>
                    <xdr:colOff>0</xdr:colOff>
                    <xdr:row>83</xdr:row>
                    <xdr:rowOff>0</xdr:rowOff>
                  </to>
                </anchor>
              </controlPr>
            </control>
          </mc:Choice>
        </mc:AlternateContent>
        <mc:AlternateContent xmlns:mc="http://schemas.openxmlformats.org/markup-compatibility/2006">
          <mc:Choice Requires="x14">
            <control shapeId="29213" r:id="rId354" name="Check Box 541">
              <controlPr locked="0" defaultSize="0" autoFill="0" autoLine="0" autoPict="0">
                <anchor moveWithCells="1">
                  <from>
                    <xdr:col>12</xdr:col>
                    <xdr:colOff>0</xdr:colOff>
                    <xdr:row>82</xdr:row>
                    <xdr:rowOff>0</xdr:rowOff>
                  </from>
                  <to>
                    <xdr:col>14</xdr:col>
                    <xdr:colOff>0</xdr:colOff>
                    <xdr:row>83</xdr:row>
                    <xdr:rowOff>0</xdr:rowOff>
                  </to>
                </anchor>
              </controlPr>
            </control>
          </mc:Choice>
        </mc:AlternateContent>
        <mc:AlternateContent xmlns:mc="http://schemas.openxmlformats.org/markup-compatibility/2006">
          <mc:Choice Requires="x14">
            <control shapeId="29214" r:id="rId355" name="Check Box 542">
              <controlPr locked="0" defaultSize="0" autoFill="0" autoLine="0" autoPict="0">
                <anchor moveWithCells="1">
                  <from>
                    <xdr:col>12</xdr:col>
                    <xdr:colOff>0</xdr:colOff>
                    <xdr:row>83</xdr:row>
                    <xdr:rowOff>0</xdr:rowOff>
                  </from>
                  <to>
                    <xdr:col>14</xdr:col>
                    <xdr:colOff>0</xdr:colOff>
                    <xdr:row>84</xdr:row>
                    <xdr:rowOff>0</xdr:rowOff>
                  </to>
                </anchor>
              </controlPr>
            </control>
          </mc:Choice>
        </mc:AlternateContent>
        <mc:AlternateContent xmlns:mc="http://schemas.openxmlformats.org/markup-compatibility/2006">
          <mc:Choice Requires="x14">
            <control shapeId="29215" r:id="rId356" name="Check Box 543">
              <controlPr locked="0" defaultSize="0" autoFill="0" autoLine="0" autoPict="0">
                <anchor moveWithCells="1">
                  <from>
                    <xdr:col>12</xdr:col>
                    <xdr:colOff>0</xdr:colOff>
                    <xdr:row>83</xdr:row>
                    <xdr:rowOff>0</xdr:rowOff>
                  </from>
                  <to>
                    <xdr:col>14</xdr:col>
                    <xdr:colOff>0</xdr:colOff>
                    <xdr:row>84</xdr:row>
                    <xdr:rowOff>0</xdr:rowOff>
                  </to>
                </anchor>
              </controlPr>
            </control>
          </mc:Choice>
        </mc:AlternateContent>
        <mc:AlternateContent xmlns:mc="http://schemas.openxmlformats.org/markup-compatibility/2006">
          <mc:Choice Requires="x14">
            <control shapeId="29216" r:id="rId357" name="Check Box 544">
              <controlPr locked="0" defaultSize="0" autoFill="0" autoLine="0" autoPict="0">
                <anchor moveWithCells="1">
                  <from>
                    <xdr:col>12</xdr:col>
                    <xdr:colOff>0</xdr:colOff>
                    <xdr:row>84</xdr:row>
                    <xdr:rowOff>0</xdr:rowOff>
                  </from>
                  <to>
                    <xdr:col>14</xdr:col>
                    <xdr:colOff>0</xdr:colOff>
                    <xdr:row>85</xdr:row>
                    <xdr:rowOff>0</xdr:rowOff>
                  </to>
                </anchor>
              </controlPr>
            </control>
          </mc:Choice>
        </mc:AlternateContent>
        <mc:AlternateContent xmlns:mc="http://schemas.openxmlformats.org/markup-compatibility/2006">
          <mc:Choice Requires="x14">
            <control shapeId="29217" r:id="rId358" name="Check Box 545">
              <controlPr locked="0" defaultSize="0" autoFill="0" autoLine="0" autoPict="0">
                <anchor moveWithCells="1">
                  <from>
                    <xdr:col>12</xdr:col>
                    <xdr:colOff>0</xdr:colOff>
                    <xdr:row>84</xdr:row>
                    <xdr:rowOff>0</xdr:rowOff>
                  </from>
                  <to>
                    <xdr:col>14</xdr:col>
                    <xdr:colOff>0</xdr:colOff>
                    <xdr:row>85</xdr:row>
                    <xdr:rowOff>0</xdr:rowOff>
                  </to>
                </anchor>
              </controlPr>
            </control>
          </mc:Choice>
        </mc:AlternateContent>
        <mc:AlternateContent xmlns:mc="http://schemas.openxmlformats.org/markup-compatibility/2006">
          <mc:Choice Requires="x14">
            <control shapeId="29218" r:id="rId359" name="Check Box 546">
              <controlPr locked="0" defaultSize="0" autoFill="0" autoLine="0" autoPict="0">
                <anchor moveWithCells="1">
                  <from>
                    <xdr:col>12</xdr:col>
                    <xdr:colOff>0</xdr:colOff>
                    <xdr:row>85</xdr:row>
                    <xdr:rowOff>0</xdr:rowOff>
                  </from>
                  <to>
                    <xdr:col>14</xdr:col>
                    <xdr:colOff>0</xdr:colOff>
                    <xdr:row>86</xdr:row>
                    <xdr:rowOff>0</xdr:rowOff>
                  </to>
                </anchor>
              </controlPr>
            </control>
          </mc:Choice>
        </mc:AlternateContent>
        <mc:AlternateContent xmlns:mc="http://schemas.openxmlformats.org/markup-compatibility/2006">
          <mc:Choice Requires="x14">
            <control shapeId="29219" r:id="rId360" name="Check Box 547">
              <controlPr locked="0" defaultSize="0" autoFill="0" autoLine="0" autoPict="0">
                <anchor moveWithCells="1">
                  <from>
                    <xdr:col>12</xdr:col>
                    <xdr:colOff>0</xdr:colOff>
                    <xdr:row>85</xdr:row>
                    <xdr:rowOff>0</xdr:rowOff>
                  </from>
                  <to>
                    <xdr:col>14</xdr:col>
                    <xdr:colOff>0</xdr:colOff>
                    <xdr:row>86</xdr:row>
                    <xdr:rowOff>0</xdr:rowOff>
                  </to>
                </anchor>
              </controlPr>
            </control>
          </mc:Choice>
        </mc:AlternateContent>
        <mc:AlternateContent xmlns:mc="http://schemas.openxmlformats.org/markup-compatibility/2006">
          <mc:Choice Requires="x14">
            <control shapeId="29220" r:id="rId361" name="Check Box 548">
              <controlPr locked="0" defaultSize="0" autoFill="0" autoLine="0" autoPict="0">
                <anchor moveWithCells="1">
                  <from>
                    <xdr:col>12</xdr:col>
                    <xdr:colOff>0</xdr:colOff>
                    <xdr:row>86</xdr:row>
                    <xdr:rowOff>0</xdr:rowOff>
                  </from>
                  <to>
                    <xdr:col>14</xdr:col>
                    <xdr:colOff>0</xdr:colOff>
                    <xdr:row>87</xdr:row>
                    <xdr:rowOff>0</xdr:rowOff>
                  </to>
                </anchor>
              </controlPr>
            </control>
          </mc:Choice>
        </mc:AlternateContent>
        <mc:AlternateContent xmlns:mc="http://schemas.openxmlformats.org/markup-compatibility/2006">
          <mc:Choice Requires="x14">
            <control shapeId="29221" r:id="rId362" name="Check Box 549">
              <controlPr locked="0" defaultSize="0" autoFill="0" autoLine="0" autoPict="0">
                <anchor moveWithCells="1">
                  <from>
                    <xdr:col>12</xdr:col>
                    <xdr:colOff>0</xdr:colOff>
                    <xdr:row>86</xdr:row>
                    <xdr:rowOff>0</xdr:rowOff>
                  </from>
                  <to>
                    <xdr:col>14</xdr:col>
                    <xdr:colOff>0</xdr:colOff>
                    <xdr:row>87</xdr:row>
                    <xdr:rowOff>0</xdr:rowOff>
                  </to>
                </anchor>
              </controlPr>
            </control>
          </mc:Choice>
        </mc:AlternateContent>
        <mc:AlternateContent xmlns:mc="http://schemas.openxmlformats.org/markup-compatibility/2006">
          <mc:Choice Requires="x14">
            <control shapeId="29222" r:id="rId363" name="Check Box 550">
              <controlPr locked="0" defaultSize="0" autoFill="0" autoLine="0" autoPict="0">
                <anchor moveWithCells="1">
                  <from>
                    <xdr:col>12</xdr:col>
                    <xdr:colOff>0</xdr:colOff>
                    <xdr:row>87</xdr:row>
                    <xdr:rowOff>0</xdr:rowOff>
                  </from>
                  <to>
                    <xdr:col>14</xdr:col>
                    <xdr:colOff>0</xdr:colOff>
                    <xdr:row>88</xdr:row>
                    <xdr:rowOff>0</xdr:rowOff>
                  </to>
                </anchor>
              </controlPr>
            </control>
          </mc:Choice>
        </mc:AlternateContent>
        <mc:AlternateContent xmlns:mc="http://schemas.openxmlformats.org/markup-compatibility/2006">
          <mc:Choice Requires="x14">
            <control shapeId="29223" r:id="rId364" name="Check Box 551">
              <controlPr locked="0" defaultSize="0" autoFill="0" autoLine="0" autoPict="0">
                <anchor moveWithCells="1">
                  <from>
                    <xdr:col>12</xdr:col>
                    <xdr:colOff>0</xdr:colOff>
                    <xdr:row>87</xdr:row>
                    <xdr:rowOff>0</xdr:rowOff>
                  </from>
                  <to>
                    <xdr:col>14</xdr:col>
                    <xdr:colOff>0</xdr:colOff>
                    <xdr:row>88</xdr:row>
                    <xdr:rowOff>0</xdr:rowOff>
                  </to>
                </anchor>
              </controlPr>
            </control>
          </mc:Choice>
        </mc:AlternateContent>
        <mc:AlternateContent xmlns:mc="http://schemas.openxmlformats.org/markup-compatibility/2006">
          <mc:Choice Requires="x14">
            <control shapeId="29224" r:id="rId365" name="Check Box 552">
              <controlPr locked="0" defaultSize="0" autoFill="0" autoLine="0" autoPict="0">
                <anchor moveWithCells="1">
                  <from>
                    <xdr:col>12</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29225" r:id="rId366" name="Check Box 553">
              <controlPr locked="0" defaultSize="0" autoFill="0" autoLine="0" autoPict="0">
                <anchor moveWithCells="1">
                  <from>
                    <xdr:col>12</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29226" r:id="rId367" name="Check Box 554">
              <controlPr locked="0" defaultSize="0" autoFill="0" autoLine="0" autoPict="0">
                <anchor moveWithCells="1">
                  <from>
                    <xdr:col>12</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29227" r:id="rId368" name="Check Box 555">
              <controlPr locked="0" defaultSize="0" autoFill="0" autoLine="0" autoPict="0">
                <anchor moveWithCells="1">
                  <from>
                    <xdr:col>12</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29228" r:id="rId369" name="Check Box 556">
              <controlPr locked="0" defaultSize="0" autoFill="0" autoLine="0" autoPict="0">
                <anchor moveWithCells="1">
                  <from>
                    <xdr:col>12</xdr:col>
                    <xdr:colOff>0</xdr:colOff>
                    <xdr:row>90</xdr:row>
                    <xdr:rowOff>0</xdr:rowOff>
                  </from>
                  <to>
                    <xdr:col>14</xdr:col>
                    <xdr:colOff>0</xdr:colOff>
                    <xdr:row>91</xdr:row>
                    <xdr:rowOff>0</xdr:rowOff>
                  </to>
                </anchor>
              </controlPr>
            </control>
          </mc:Choice>
        </mc:AlternateContent>
        <mc:AlternateContent xmlns:mc="http://schemas.openxmlformats.org/markup-compatibility/2006">
          <mc:Choice Requires="x14">
            <control shapeId="29229" r:id="rId370" name="Check Box 557">
              <controlPr locked="0" defaultSize="0" autoFill="0" autoLine="0" autoPict="0">
                <anchor moveWithCells="1">
                  <from>
                    <xdr:col>12</xdr:col>
                    <xdr:colOff>0</xdr:colOff>
                    <xdr:row>90</xdr:row>
                    <xdr:rowOff>0</xdr:rowOff>
                  </from>
                  <to>
                    <xdr:col>14</xdr:col>
                    <xdr:colOff>0</xdr:colOff>
                    <xdr:row>91</xdr:row>
                    <xdr:rowOff>0</xdr:rowOff>
                  </to>
                </anchor>
              </controlPr>
            </control>
          </mc:Choice>
        </mc:AlternateContent>
        <mc:AlternateContent xmlns:mc="http://schemas.openxmlformats.org/markup-compatibility/2006">
          <mc:Choice Requires="x14">
            <control shapeId="29230" r:id="rId371" name="Check Box 558">
              <controlPr locked="0" defaultSize="0" autoFill="0" autoLine="0" autoPict="0">
                <anchor moveWithCells="1">
                  <from>
                    <xdr:col>12</xdr:col>
                    <xdr:colOff>0</xdr:colOff>
                    <xdr:row>91</xdr:row>
                    <xdr:rowOff>0</xdr:rowOff>
                  </from>
                  <to>
                    <xdr:col>14</xdr:col>
                    <xdr:colOff>0</xdr:colOff>
                    <xdr:row>92</xdr:row>
                    <xdr:rowOff>0</xdr:rowOff>
                  </to>
                </anchor>
              </controlPr>
            </control>
          </mc:Choice>
        </mc:AlternateContent>
        <mc:AlternateContent xmlns:mc="http://schemas.openxmlformats.org/markup-compatibility/2006">
          <mc:Choice Requires="x14">
            <control shapeId="29231" r:id="rId372" name="Check Box 559">
              <controlPr locked="0" defaultSize="0" autoFill="0" autoLine="0" autoPict="0">
                <anchor moveWithCells="1">
                  <from>
                    <xdr:col>12</xdr:col>
                    <xdr:colOff>0</xdr:colOff>
                    <xdr:row>91</xdr:row>
                    <xdr:rowOff>0</xdr:rowOff>
                  </from>
                  <to>
                    <xdr:col>14</xdr:col>
                    <xdr:colOff>0</xdr:colOff>
                    <xdr:row>92</xdr:row>
                    <xdr:rowOff>0</xdr:rowOff>
                  </to>
                </anchor>
              </controlPr>
            </control>
          </mc:Choice>
        </mc:AlternateContent>
        <mc:AlternateContent xmlns:mc="http://schemas.openxmlformats.org/markup-compatibility/2006">
          <mc:Choice Requires="x14">
            <control shapeId="29232" r:id="rId373" name="Check Box 560">
              <controlPr locked="0" defaultSize="0" autoFill="0" autoLine="0" autoPict="0">
                <anchor moveWithCells="1">
                  <from>
                    <xdr:col>12</xdr:col>
                    <xdr:colOff>0</xdr:colOff>
                    <xdr:row>92</xdr:row>
                    <xdr:rowOff>0</xdr:rowOff>
                  </from>
                  <to>
                    <xdr:col>14</xdr:col>
                    <xdr:colOff>0</xdr:colOff>
                    <xdr:row>93</xdr:row>
                    <xdr:rowOff>0</xdr:rowOff>
                  </to>
                </anchor>
              </controlPr>
            </control>
          </mc:Choice>
        </mc:AlternateContent>
        <mc:AlternateContent xmlns:mc="http://schemas.openxmlformats.org/markup-compatibility/2006">
          <mc:Choice Requires="x14">
            <control shapeId="29233" r:id="rId374" name="Check Box 561">
              <controlPr locked="0" defaultSize="0" autoFill="0" autoLine="0" autoPict="0">
                <anchor moveWithCells="1">
                  <from>
                    <xdr:col>12</xdr:col>
                    <xdr:colOff>0</xdr:colOff>
                    <xdr:row>92</xdr:row>
                    <xdr:rowOff>0</xdr:rowOff>
                  </from>
                  <to>
                    <xdr:col>14</xdr:col>
                    <xdr:colOff>0</xdr:colOff>
                    <xdr:row>93</xdr:row>
                    <xdr:rowOff>0</xdr:rowOff>
                  </to>
                </anchor>
              </controlPr>
            </control>
          </mc:Choice>
        </mc:AlternateContent>
        <mc:AlternateContent xmlns:mc="http://schemas.openxmlformats.org/markup-compatibility/2006">
          <mc:Choice Requires="x14">
            <control shapeId="29234" r:id="rId375" name="Check Box 562">
              <controlPr locked="0" defaultSize="0" autoFill="0" autoLine="0" autoPict="0">
                <anchor moveWithCells="1">
                  <from>
                    <xdr:col>12</xdr:col>
                    <xdr:colOff>0</xdr:colOff>
                    <xdr:row>93</xdr:row>
                    <xdr:rowOff>0</xdr:rowOff>
                  </from>
                  <to>
                    <xdr:col>14</xdr:col>
                    <xdr:colOff>0</xdr:colOff>
                    <xdr:row>94</xdr:row>
                    <xdr:rowOff>0</xdr:rowOff>
                  </to>
                </anchor>
              </controlPr>
            </control>
          </mc:Choice>
        </mc:AlternateContent>
        <mc:AlternateContent xmlns:mc="http://schemas.openxmlformats.org/markup-compatibility/2006">
          <mc:Choice Requires="x14">
            <control shapeId="29235" r:id="rId376" name="Check Box 563">
              <controlPr locked="0" defaultSize="0" autoFill="0" autoLine="0" autoPict="0">
                <anchor moveWithCells="1">
                  <from>
                    <xdr:col>12</xdr:col>
                    <xdr:colOff>0</xdr:colOff>
                    <xdr:row>93</xdr:row>
                    <xdr:rowOff>0</xdr:rowOff>
                  </from>
                  <to>
                    <xdr:col>14</xdr:col>
                    <xdr:colOff>0</xdr:colOff>
                    <xdr:row>94</xdr:row>
                    <xdr:rowOff>0</xdr:rowOff>
                  </to>
                </anchor>
              </controlPr>
            </control>
          </mc:Choice>
        </mc:AlternateContent>
        <mc:AlternateContent xmlns:mc="http://schemas.openxmlformats.org/markup-compatibility/2006">
          <mc:Choice Requires="x14">
            <control shapeId="29236" r:id="rId377" name="Check Box 564">
              <controlPr locked="0" defaultSize="0" autoFill="0" autoLine="0" autoPict="0">
                <anchor moveWithCells="1">
                  <from>
                    <xdr:col>12</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29237" r:id="rId378" name="Check Box 565">
              <controlPr locked="0" defaultSize="0" autoFill="0" autoLine="0" autoPict="0">
                <anchor moveWithCells="1">
                  <from>
                    <xdr:col>12</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29238" r:id="rId379" name="Check Box 566">
              <controlPr locked="0" defaultSize="0" autoFill="0" autoLine="0" autoPict="0">
                <anchor moveWithCells="1">
                  <from>
                    <xdr:col>12</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29239" r:id="rId380" name="Check Box 567">
              <controlPr locked="0" defaultSize="0" autoFill="0" autoLine="0" autoPict="0">
                <anchor moveWithCells="1">
                  <from>
                    <xdr:col>12</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29240" r:id="rId381" name="Check Box 568">
              <controlPr locked="0" defaultSize="0" autoFill="0" autoLine="0" autoPict="0">
                <anchor moveWithCells="1">
                  <from>
                    <xdr:col>12</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29241" r:id="rId382" name="Check Box 569">
              <controlPr locked="0" defaultSize="0" autoFill="0" autoLine="0" autoPict="0">
                <anchor moveWithCells="1">
                  <from>
                    <xdr:col>12</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29242" r:id="rId383" name="Check Box 570">
              <controlPr locked="0" defaultSize="0" autoFill="0" autoLine="0" autoPict="0">
                <anchor moveWithCells="1">
                  <from>
                    <xdr:col>12</xdr:col>
                    <xdr:colOff>0</xdr:colOff>
                    <xdr:row>97</xdr:row>
                    <xdr:rowOff>0</xdr:rowOff>
                  </from>
                  <to>
                    <xdr:col>14</xdr:col>
                    <xdr:colOff>0</xdr:colOff>
                    <xdr:row>98</xdr:row>
                    <xdr:rowOff>0</xdr:rowOff>
                  </to>
                </anchor>
              </controlPr>
            </control>
          </mc:Choice>
        </mc:AlternateContent>
        <mc:AlternateContent xmlns:mc="http://schemas.openxmlformats.org/markup-compatibility/2006">
          <mc:Choice Requires="x14">
            <control shapeId="29243" r:id="rId384" name="Check Box 571">
              <controlPr locked="0" defaultSize="0" autoFill="0" autoLine="0" autoPict="0">
                <anchor moveWithCells="1">
                  <from>
                    <xdr:col>12</xdr:col>
                    <xdr:colOff>0</xdr:colOff>
                    <xdr:row>97</xdr:row>
                    <xdr:rowOff>0</xdr:rowOff>
                  </from>
                  <to>
                    <xdr:col>14</xdr:col>
                    <xdr:colOff>0</xdr:colOff>
                    <xdr:row>98</xdr:row>
                    <xdr:rowOff>0</xdr:rowOff>
                  </to>
                </anchor>
              </controlPr>
            </control>
          </mc:Choice>
        </mc:AlternateContent>
        <mc:AlternateContent xmlns:mc="http://schemas.openxmlformats.org/markup-compatibility/2006">
          <mc:Choice Requires="x14">
            <control shapeId="29244" r:id="rId385" name="Check Box 572">
              <controlPr locked="0" defaultSize="0" autoFill="0" autoLine="0" autoPict="0">
                <anchor moveWithCells="1">
                  <from>
                    <xdr:col>12</xdr:col>
                    <xdr:colOff>0</xdr:colOff>
                    <xdr:row>98</xdr:row>
                    <xdr:rowOff>0</xdr:rowOff>
                  </from>
                  <to>
                    <xdr:col>14</xdr:col>
                    <xdr:colOff>0</xdr:colOff>
                    <xdr:row>99</xdr:row>
                    <xdr:rowOff>0</xdr:rowOff>
                  </to>
                </anchor>
              </controlPr>
            </control>
          </mc:Choice>
        </mc:AlternateContent>
        <mc:AlternateContent xmlns:mc="http://schemas.openxmlformats.org/markup-compatibility/2006">
          <mc:Choice Requires="x14">
            <control shapeId="29245" r:id="rId386" name="Check Box 573">
              <controlPr locked="0" defaultSize="0" autoFill="0" autoLine="0" autoPict="0">
                <anchor moveWithCells="1">
                  <from>
                    <xdr:col>12</xdr:col>
                    <xdr:colOff>0</xdr:colOff>
                    <xdr:row>98</xdr:row>
                    <xdr:rowOff>0</xdr:rowOff>
                  </from>
                  <to>
                    <xdr:col>14</xdr:col>
                    <xdr:colOff>0</xdr:colOff>
                    <xdr:row>99</xdr:row>
                    <xdr:rowOff>0</xdr:rowOff>
                  </to>
                </anchor>
              </controlPr>
            </control>
          </mc:Choice>
        </mc:AlternateContent>
        <mc:AlternateContent xmlns:mc="http://schemas.openxmlformats.org/markup-compatibility/2006">
          <mc:Choice Requires="x14">
            <control shapeId="29246" r:id="rId387" name="Check Box 574">
              <controlPr locked="0" defaultSize="0" autoFill="0" autoLine="0" autoPict="0">
                <anchor moveWithCells="1">
                  <from>
                    <xdr:col>12</xdr:col>
                    <xdr:colOff>0</xdr:colOff>
                    <xdr:row>99</xdr:row>
                    <xdr:rowOff>0</xdr:rowOff>
                  </from>
                  <to>
                    <xdr:col>14</xdr:col>
                    <xdr:colOff>0</xdr:colOff>
                    <xdr:row>100</xdr:row>
                    <xdr:rowOff>0</xdr:rowOff>
                  </to>
                </anchor>
              </controlPr>
            </control>
          </mc:Choice>
        </mc:AlternateContent>
        <mc:AlternateContent xmlns:mc="http://schemas.openxmlformats.org/markup-compatibility/2006">
          <mc:Choice Requires="x14">
            <control shapeId="29247" r:id="rId388" name="Check Box 575">
              <controlPr locked="0" defaultSize="0" autoFill="0" autoLine="0" autoPict="0">
                <anchor moveWithCells="1">
                  <from>
                    <xdr:col>12</xdr:col>
                    <xdr:colOff>0</xdr:colOff>
                    <xdr:row>99</xdr:row>
                    <xdr:rowOff>0</xdr:rowOff>
                  </from>
                  <to>
                    <xdr:col>14</xdr:col>
                    <xdr:colOff>0</xdr:colOff>
                    <xdr:row>100</xdr:row>
                    <xdr:rowOff>0</xdr:rowOff>
                  </to>
                </anchor>
              </controlPr>
            </control>
          </mc:Choice>
        </mc:AlternateContent>
        <mc:AlternateContent xmlns:mc="http://schemas.openxmlformats.org/markup-compatibility/2006">
          <mc:Choice Requires="x14">
            <control shapeId="29248" r:id="rId389" name="Check Box 576">
              <controlPr locked="0" defaultSize="0" autoFill="0" autoLine="0" autoPict="0">
                <anchor moveWithCells="1">
                  <from>
                    <xdr:col>12</xdr:col>
                    <xdr:colOff>0</xdr:colOff>
                    <xdr:row>100</xdr:row>
                    <xdr:rowOff>0</xdr:rowOff>
                  </from>
                  <to>
                    <xdr:col>14</xdr:col>
                    <xdr:colOff>0</xdr:colOff>
                    <xdr:row>101</xdr:row>
                    <xdr:rowOff>0</xdr:rowOff>
                  </to>
                </anchor>
              </controlPr>
            </control>
          </mc:Choice>
        </mc:AlternateContent>
        <mc:AlternateContent xmlns:mc="http://schemas.openxmlformats.org/markup-compatibility/2006">
          <mc:Choice Requires="x14">
            <control shapeId="29249" r:id="rId390" name="Check Box 577">
              <controlPr locked="0" defaultSize="0" autoFill="0" autoLine="0" autoPict="0">
                <anchor moveWithCells="1">
                  <from>
                    <xdr:col>12</xdr:col>
                    <xdr:colOff>0</xdr:colOff>
                    <xdr:row>100</xdr:row>
                    <xdr:rowOff>0</xdr:rowOff>
                  </from>
                  <to>
                    <xdr:col>14</xdr:col>
                    <xdr:colOff>0</xdr:colOff>
                    <xdr:row>101</xdr:row>
                    <xdr:rowOff>0</xdr:rowOff>
                  </to>
                </anchor>
              </controlPr>
            </control>
          </mc:Choice>
        </mc:AlternateContent>
        <mc:AlternateContent xmlns:mc="http://schemas.openxmlformats.org/markup-compatibility/2006">
          <mc:Choice Requires="x14">
            <control shapeId="29250" r:id="rId391" name="Check Box 578">
              <controlPr locked="0" defaultSize="0" autoFill="0" autoLine="0" autoPict="0">
                <anchor moveWithCells="1">
                  <from>
                    <xdr:col>12</xdr:col>
                    <xdr:colOff>0</xdr:colOff>
                    <xdr:row>101</xdr:row>
                    <xdr:rowOff>0</xdr:rowOff>
                  </from>
                  <to>
                    <xdr:col>14</xdr:col>
                    <xdr:colOff>0</xdr:colOff>
                    <xdr:row>102</xdr:row>
                    <xdr:rowOff>0</xdr:rowOff>
                  </to>
                </anchor>
              </controlPr>
            </control>
          </mc:Choice>
        </mc:AlternateContent>
        <mc:AlternateContent xmlns:mc="http://schemas.openxmlformats.org/markup-compatibility/2006">
          <mc:Choice Requires="x14">
            <control shapeId="29251" r:id="rId392" name="Check Box 579">
              <controlPr locked="0" defaultSize="0" autoFill="0" autoLine="0" autoPict="0">
                <anchor moveWithCells="1">
                  <from>
                    <xdr:col>12</xdr:col>
                    <xdr:colOff>0</xdr:colOff>
                    <xdr:row>101</xdr:row>
                    <xdr:rowOff>0</xdr:rowOff>
                  </from>
                  <to>
                    <xdr:col>14</xdr:col>
                    <xdr:colOff>0</xdr:colOff>
                    <xdr:row>102</xdr:row>
                    <xdr:rowOff>0</xdr:rowOff>
                  </to>
                </anchor>
              </controlPr>
            </control>
          </mc:Choice>
        </mc:AlternateContent>
        <mc:AlternateContent xmlns:mc="http://schemas.openxmlformats.org/markup-compatibility/2006">
          <mc:Choice Requires="x14">
            <control shapeId="29252" r:id="rId393" name="Check Box 580">
              <controlPr locked="0" defaultSize="0" autoFill="0" autoLine="0" autoPict="0">
                <anchor moveWithCells="1">
                  <from>
                    <xdr:col>12</xdr:col>
                    <xdr:colOff>0</xdr:colOff>
                    <xdr:row>102</xdr:row>
                    <xdr:rowOff>0</xdr:rowOff>
                  </from>
                  <to>
                    <xdr:col>14</xdr:col>
                    <xdr:colOff>0</xdr:colOff>
                    <xdr:row>103</xdr:row>
                    <xdr:rowOff>0</xdr:rowOff>
                  </to>
                </anchor>
              </controlPr>
            </control>
          </mc:Choice>
        </mc:AlternateContent>
        <mc:AlternateContent xmlns:mc="http://schemas.openxmlformats.org/markup-compatibility/2006">
          <mc:Choice Requires="x14">
            <control shapeId="29253" r:id="rId394" name="Check Box 581">
              <controlPr locked="0" defaultSize="0" autoFill="0" autoLine="0" autoPict="0">
                <anchor moveWithCells="1">
                  <from>
                    <xdr:col>12</xdr:col>
                    <xdr:colOff>0</xdr:colOff>
                    <xdr:row>102</xdr:row>
                    <xdr:rowOff>0</xdr:rowOff>
                  </from>
                  <to>
                    <xdr:col>14</xdr:col>
                    <xdr:colOff>0</xdr:colOff>
                    <xdr:row>103</xdr:row>
                    <xdr:rowOff>0</xdr:rowOff>
                  </to>
                </anchor>
              </controlPr>
            </control>
          </mc:Choice>
        </mc:AlternateContent>
        <mc:AlternateContent xmlns:mc="http://schemas.openxmlformats.org/markup-compatibility/2006">
          <mc:Choice Requires="x14">
            <control shapeId="29254" r:id="rId395" name="Check Box 582">
              <controlPr locked="0" defaultSize="0" autoFill="0" autoLine="0" autoPict="0">
                <anchor moveWithCells="1">
                  <from>
                    <xdr:col>12</xdr:col>
                    <xdr:colOff>0</xdr:colOff>
                    <xdr:row>103</xdr:row>
                    <xdr:rowOff>0</xdr:rowOff>
                  </from>
                  <to>
                    <xdr:col>14</xdr:col>
                    <xdr:colOff>0</xdr:colOff>
                    <xdr:row>104</xdr:row>
                    <xdr:rowOff>0</xdr:rowOff>
                  </to>
                </anchor>
              </controlPr>
            </control>
          </mc:Choice>
        </mc:AlternateContent>
        <mc:AlternateContent xmlns:mc="http://schemas.openxmlformats.org/markup-compatibility/2006">
          <mc:Choice Requires="x14">
            <control shapeId="29255" r:id="rId396" name="Check Box 583">
              <controlPr locked="0" defaultSize="0" autoFill="0" autoLine="0" autoPict="0">
                <anchor moveWithCells="1">
                  <from>
                    <xdr:col>12</xdr:col>
                    <xdr:colOff>0</xdr:colOff>
                    <xdr:row>103</xdr:row>
                    <xdr:rowOff>0</xdr:rowOff>
                  </from>
                  <to>
                    <xdr:col>14</xdr:col>
                    <xdr:colOff>0</xdr:colOff>
                    <xdr:row>104</xdr:row>
                    <xdr:rowOff>0</xdr:rowOff>
                  </to>
                </anchor>
              </controlPr>
            </control>
          </mc:Choice>
        </mc:AlternateContent>
        <mc:AlternateContent xmlns:mc="http://schemas.openxmlformats.org/markup-compatibility/2006">
          <mc:Choice Requires="x14">
            <control shapeId="29256" r:id="rId397" name="Check Box 584">
              <controlPr locked="0" defaultSize="0" autoFill="0" autoLine="0" autoPict="0">
                <anchor moveWithCells="1">
                  <from>
                    <xdr:col>12</xdr:col>
                    <xdr:colOff>0</xdr:colOff>
                    <xdr:row>104</xdr:row>
                    <xdr:rowOff>0</xdr:rowOff>
                  </from>
                  <to>
                    <xdr:col>14</xdr:col>
                    <xdr:colOff>0</xdr:colOff>
                    <xdr:row>105</xdr:row>
                    <xdr:rowOff>0</xdr:rowOff>
                  </to>
                </anchor>
              </controlPr>
            </control>
          </mc:Choice>
        </mc:AlternateContent>
        <mc:AlternateContent xmlns:mc="http://schemas.openxmlformats.org/markup-compatibility/2006">
          <mc:Choice Requires="x14">
            <control shapeId="29257" r:id="rId398" name="Check Box 585">
              <controlPr locked="0" defaultSize="0" autoFill="0" autoLine="0" autoPict="0">
                <anchor moveWithCells="1">
                  <from>
                    <xdr:col>12</xdr:col>
                    <xdr:colOff>0</xdr:colOff>
                    <xdr:row>104</xdr:row>
                    <xdr:rowOff>0</xdr:rowOff>
                  </from>
                  <to>
                    <xdr:col>14</xdr:col>
                    <xdr:colOff>0</xdr:colOff>
                    <xdr:row>105</xdr:row>
                    <xdr:rowOff>0</xdr:rowOff>
                  </to>
                </anchor>
              </controlPr>
            </control>
          </mc:Choice>
        </mc:AlternateContent>
        <mc:AlternateContent xmlns:mc="http://schemas.openxmlformats.org/markup-compatibility/2006">
          <mc:Choice Requires="x14">
            <control shapeId="29258" r:id="rId399" name="Check Box 586">
              <controlPr locked="0" defaultSize="0" autoFill="0" autoLine="0" autoPict="0">
                <anchor moveWithCells="1">
                  <from>
                    <xdr:col>12</xdr:col>
                    <xdr:colOff>0</xdr:colOff>
                    <xdr:row>105</xdr:row>
                    <xdr:rowOff>0</xdr:rowOff>
                  </from>
                  <to>
                    <xdr:col>14</xdr:col>
                    <xdr:colOff>0</xdr:colOff>
                    <xdr:row>106</xdr:row>
                    <xdr:rowOff>0</xdr:rowOff>
                  </to>
                </anchor>
              </controlPr>
            </control>
          </mc:Choice>
        </mc:AlternateContent>
        <mc:AlternateContent xmlns:mc="http://schemas.openxmlformats.org/markup-compatibility/2006">
          <mc:Choice Requires="x14">
            <control shapeId="29259" r:id="rId400" name="Check Box 587">
              <controlPr locked="0" defaultSize="0" autoFill="0" autoLine="0" autoPict="0">
                <anchor moveWithCells="1">
                  <from>
                    <xdr:col>12</xdr:col>
                    <xdr:colOff>0</xdr:colOff>
                    <xdr:row>105</xdr:row>
                    <xdr:rowOff>0</xdr:rowOff>
                  </from>
                  <to>
                    <xdr:col>14</xdr:col>
                    <xdr:colOff>0</xdr:colOff>
                    <xdr:row>106</xdr:row>
                    <xdr:rowOff>0</xdr:rowOff>
                  </to>
                </anchor>
              </controlPr>
            </control>
          </mc:Choice>
        </mc:AlternateContent>
        <mc:AlternateContent xmlns:mc="http://schemas.openxmlformats.org/markup-compatibility/2006">
          <mc:Choice Requires="x14">
            <control shapeId="29260" r:id="rId401" name="Check Box 588">
              <controlPr locked="0" defaultSize="0" autoFill="0" autoLine="0" autoPict="0">
                <anchor moveWithCells="1">
                  <from>
                    <xdr:col>12</xdr:col>
                    <xdr:colOff>0</xdr:colOff>
                    <xdr:row>106</xdr:row>
                    <xdr:rowOff>0</xdr:rowOff>
                  </from>
                  <to>
                    <xdr:col>14</xdr:col>
                    <xdr:colOff>0</xdr:colOff>
                    <xdr:row>107</xdr:row>
                    <xdr:rowOff>0</xdr:rowOff>
                  </to>
                </anchor>
              </controlPr>
            </control>
          </mc:Choice>
        </mc:AlternateContent>
        <mc:AlternateContent xmlns:mc="http://schemas.openxmlformats.org/markup-compatibility/2006">
          <mc:Choice Requires="x14">
            <control shapeId="29261" r:id="rId402" name="Check Box 589">
              <controlPr locked="0" defaultSize="0" autoFill="0" autoLine="0" autoPict="0">
                <anchor moveWithCells="1">
                  <from>
                    <xdr:col>12</xdr:col>
                    <xdr:colOff>0</xdr:colOff>
                    <xdr:row>106</xdr:row>
                    <xdr:rowOff>0</xdr:rowOff>
                  </from>
                  <to>
                    <xdr:col>14</xdr:col>
                    <xdr:colOff>0</xdr:colOff>
                    <xdr:row>107</xdr:row>
                    <xdr:rowOff>0</xdr:rowOff>
                  </to>
                </anchor>
              </controlPr>
            </control>
          </mc:Choice>
        </mc:AlternateContent>
        <mc:AlternateContent xmlns:mc="http://schemas.openxmlformats.org/markup-compatibility/2006">
          <mc:Choice Requires="x14">
            <control shapeId="29262" r:id="rId403" name="Check Box 590">
              <controlPr locked="0" defaultSize="0" autoFill="0" autoLine="0" autoPict="0">
                <anchor moveWithCells="1">
                  <from>
                    <xdr:col>12</xdr:col>
                    <xdr:colOff>0</xdr:colOff>
                    <xdr:row>107</xdr:row>
                    <xdr:rowOff>0</xdr:rowOff>
                  </from>
                  <to>
                    <xdr:col>14</xdr:col>
                    <xdr:colOff>0</xdr:colOff>
                    <xdr:row>108</xdr:row>
                    <xdr:rowOff>0</xdr:rowOff>
                  </to>
                </anchor>
              </controlPr>
            </control>
          </mc:Choice>
        </mc:AlternateContent>
        <mc:AlternateContent xmlns:mc="http://schemas.openxmlformats.org/markup-compatibility/2006">
          <mc:Choice Requires="x14">
            <control shapeId="29263" r:id="rId404" name="Check Box 591">
              <controlPr locked="0" defaultSize="0" autoFill="0" autoLine="0" autoPict="0">
                <anchor moveWithCells="1">
                  <from>
                    <xdr:col>12</xdr:col>
                    <xdr:colOff>0</xdr:colOff>
                    <xdr:row>107</xdr:row>
                    <xdr:rowOff>0</xdr:rowOff>
                  </from>
                  <to>
                    <xdr:col>14</xdr:col>
                    <xdr:colOff>0</xdr:colOff>
                    <xdr:row>108</xdr:row>
                    <xdr:rowOff>0</xdr:rowOff>
                  </to>
                </anchor>
              </controlPr>
            </control>
          </mc:Choice>
        </mc:AlternateContent>
        <mc:AlternateContent xmlns:mc="http://schemas.openxmlformats.org/markup-compatibility/2006">
          <mc:Choice Requires="x14">
            <control shapeId="29264" r:id="rId405" name="Check Box 592">
              <controlPr locked="0" defaultSize="0" autoFill="0" autoLine="0" autoPict="0">
                <anchor moveWithCells="1">
                  <from>
                    <xdr:col>12</xdr:col>
                    <xdr:colOff>0</xdr:colOff>
                    <xdr:row>108</xdr:row>
                    <xdr:rowOff>0</xdr:rowOff>
                  </from>
                  <to>
                    <xdr:col>14</xdr:col>
                    <xdr:colOff>0</xdr:colOff>
                    <xdr:row>109</xdr:row>
                    <xdr:rowOff>0</xdr:rowOff>
                  </to>
                </anchor>
              </controlPr>
            </control>
          </mc:Choice>
        </mc:AlternateContent>
        <mc:AlternateContent xmlns:mc="http://schemas.openxmlformats.org/markup-compatibility/2006">
          <mc:Choice Requires="x14">
            <control shapeId="29265" r:id="rId406" name="Check Box 593">
              <controlPr locked="0" defaultSize="0" autoFill="0" autoLine="0" autoPict="0">
                <anchor moveWithCells="1">
                  <from>
                    <xdr:col>12</xdr:col>
                    <xdr:colOff>0</xdr:colOff>
                    <xdr:row>108</xdr:row>
                    <xdr:rowOff>0</xdr:rowOff>
                  </from>
                  <to>
                    <xdr:col>14</xdr:col>
                    <xdr:colOff>0</xdr:colOff>
                    <xdr:row>109</xdr:row>
                    <xdr:rowOff>0</xdr:rowOff>
                  </to>
                </anchor>
              </controlPr>
            </control>
          </mc:Choice>
        </mc:AlternateContent>
        <mc:AlternateContent xmlns:mc="http://schemas.openxmlformats.org/markup-compatibility/2006">
          <mc:Choice Requires="x14">
            <control shapeId="29266" r:id="rId407" name="Check Box 594">
              <controlPr locked="0" defaultSize="0" autoFill="0" autoLine="0" autoPict="0">
                <anchor moveWithCells="1">
                  <from>
                    <xdr:col>12</xdr:col>
                    <xdr:colOff>0</xdr:colOff>
                    <xdr:row>109</xdr:row>
                    <xdr:rowOff>0</xdr:rowOff>
                  </from>
                  <to>
                    <xdr:col>14</xdr:col>
                    <xdr:colOff>0</xdr:colOff>
                    <xdr:row>110</xdr:row>
                    <xdr:rowOff>0</xdr:rowOff>
                  </to>
                </anchor>
              </controlPr>
            </control>
          </mc:Choice>
        </mc:AlternateContent>
        <mc:AlternateContent xmlns:mc="http://schemas.openxmlformats.org/markup-compatibility/2006">
          <mc:Choice Requires="x14">
            <control shapeId="29267" r:id="rId408" name="Check Box 595">
              <controlPr locked="0" defaultSize="0" autoFill="0" autoLine="0" autoPict="0">
                <anchor moveWithCells="1">
                  <from>
                    <xdr:col>12</xdr:col>
                    <xdr:colOff>0</xdr:colOff>
                    <xdr:row>109</xdr:row>
                    <xdr:rowOff>0</xdr:rowOff>
                  </from>
                  <to>
                    <xdr:col>14</xdr:col>
                    <xdr:colOff>0</xdr:colOff>
                    <xdr:row>110</xdr:row>
                    <xdr:rowOff>0</xdr:rowOff>
                  </to>
                </anchor>
              </controlPr>
            </control>
          </mc:Choice>
        </mc:AlternateContent>
        <mc:AlternateContent xmlns:mc="http://schemas.openxmlformats.org/markup-compatibility/2006">
          <mc:Choice Requires="x14">
            <control shapeId="29268" r:id="rId409" name="Check Box 596">
              <controlPr locked="0" defaultSize="0" autoFill="0" autoLine="0" autoPict="0">
                <anchor moveWithCells="1">
                  <from>
                    <xdr:col>12</xdr:col>
                    <xdr:colOff>0</xdr:colOff>
                    <xdr:row>110</xdr:row>
                    <xdr:rowOff>0</xdr:rowOff>
                  </from>
                  <to>
                    <xdr:col>14</xdr:col>
                    <xdr:colOff>0</xdr:colOff>
                    <xdr:row>111</xdr:row>
                    <xdr:rowOff>0</xdr:rowOff>
                  </to>
                </anchor>
              </controlPr>
            </control>
          </mc:Choice>
        </mc:AlternateContent>
        <mc:AlternateContent xmlns:mc="http://schemas.openxmlformats.org/markup-compatibility/2006">
          <mc:Choice Requires="x14">
            <control shapeId="29269" r:id="rId410" name="Check Box 597">
              <controlPr locked="0" defaultSize="0" autoFill="0" autoLine="0" autoPict="0">
                <anchor moveWithCells="1">
                  <from>
                    <xdr:col>12</xdr:col>
                    <xdr:colOff>0</xdr:colOff>
                    <xdr:row>110</xdr:row>
                    <xdr:rowOff>0</xdr:rowOff>
                  </from>
                  <to>
                    <xdr:col>14</xdr:col>
                    <xdr:colOff>0</xdr:colOff>
                    <xdr:row>111</xdr:row>
                    <xdr:rowOff>0</xdr:rowOff>
                  </to>
                </anchor>
              </controlPr>
            </control>
          </mc:Choice>
        </mc:AlternateContent>
        <mc:AlternateContent xmlns:mc="http://schemas.openxmlformats.org/markup-compatibility/2006">
          <mc:Choice Requires="x14">
            <control shapeId="29270" r:id="rId411" name="Check Box 598">
              <controlPr locked="0" defaultSize="0" autoFill="0" autoLine="0" autoPict="0">
                <anchor moveWithCells="1">
                  <from>
                    <xdr:col>12</xdr:col>
                    <xdr:colOff>0</xdr:colOff>
                    <xdr:row>111</xdr:row>
                    <xdr:rowOff>0</xdr:rowOff>
                  </from>
                  <to>
                    <xdr:col>14</xdr:col>
                    <xdr:colOff>0</xdr:colOff>
                    <xdr:row>112</xdr:row>
                    <xdr:rowOff>0</xdr:rowOff>
                  </to>
                </anchor>
              </controlPr>
            </control>
          </mc:Choice>
        </mc:AlternateContent>
        <mc:AlternateContent xmlns:mc="http://schemas.openxmlformats.org/markup-compatibility/2006">
          <mc:Choice Requires="x14">
            <control shapeId="29271" r:id="rId412" name="Check Box 599">
              <controlPr locked="0" defaultSize="0" autoFill="0" autoLine="0" autoPict="0">
                <anchor moveWithCells="1">
                  <from>
                    <xdr:col>12</xdr:col>
                    <xdr:colOff>0</xdr:colOff>
                    <xdr:row>111</xdr:row>
                    <xdr:rowOff>0</xdr:rowOff>
                  </from>
                  <to>
                    <xdr:col>14</xdr:col>
                    <xdr:colOff>0</xdr:colOff>
                    <xdr:row>112</xdr:row>
                    <xdr:rowOff>0</xdr:rowOff>
                  </to>
                </anchor>
              </controlPr>
            </control>
          </mc:Choice>
        </mc:AlternateContent>
        <mc:AlternateContent xmlns:mc="http://schemas.openxmlformats.org/markup-compatibility/2006">
          <mc:Choice Requires="x14">
            <control shapeId="29272" r:id="rId413" name="Check Box 600">
              <controlPr locked="0" defaultSize="0" autoFill="0" autoLine="0" autoPict="0">
                <anchor moveWithCells="1">
                  <from>
                    <xdr:col>12</xdr:col>
                    <xdr:colOff>0</xdr:colOff>
                    <xdr:row>112</xdr:row>
                    <xdr:rowOff>0</xdr:rowOff>
                  </from>
                  <to>
                    <xdr:col>14</xdr:col>
                    <xdr:colOff>0</xdr:colOff>
                    <xdr:row>113</xdr:row>
                    <xdr:rowOff>0</xdr:rowOff>
                  </to>
                </anchor>
              </controlPr>
            </control>
          </mc:Choice>
        </mc:AlternateContent>
        <mc:AlternateContent xmlns:mc="http://schemas.openxmlformats.org/markup-compatibility/2006">
          <mc:Choice Requires="x14">
            <control shapeId="29273" r:id="rId414" name="Check Box 601">
              <controlPr locked="0" defaultSize="0" autoFill="0" autoLine="0" autoPict="0">
                <anchor moveWithCells="1">
                  <from>
                    <xdr:col>12</xdr:col>
                    <xdr:colOff>0</xdr:colOff>
                    <xdr:row>112</xdr:row>
                    <xdr:rowOff>0</xdr:rowOff>
                  </from>
                  <to>
                    <xdr:col>14</xdr:col>
                    <xdr:colOff>0</xdr:colOff>
                    <xdr:row>113</xdr:row>
                    <xdr:rowOff>0</xdr:rowOff>
                  </to>
                </anchor>
              </controlPr>
            </control>
          </mc:Choice>
        </mc:AlternateContent>
        <mc:AlternateContent xmlns:mc="http://schemas.openxmlformats.org/markup-compatibility/2006">
          <mc:Choice Requires="x14">
            <control shapeId="29274" r:id="rId415" name="Check Box 602">
              <controlPr locked="0" defaultSize="0" autoFill="0" autoLine="0" autoPict="0">
                <anchor moveWithCells="1">
                  <from>
                    <xdr:col>12</xdr:col>
                    <xdr:colOff>0</xdr:colOff>
                    <xdr:row>113</xdr:row>
                    <xdr:rowOff>0</xdr:rowOff>
                  </from>
                  <to>
                    <xdr:col>14</xdr:col>
                    <xdr:colOff>0</xdr:colOff>
                    <xdr:row>114</xdr:row>
                    <xdr:rowOff>0</xdr:rowOff>
                  </to>
                </anchor>
              </controlPr>
            </control>
          </mc:Choice>
        </mc:AlternateContent>
        <mc:AlternateContent xmlns:mc="http://schemas.openxmlformats.org/markup-compatibility/2006">
          <mc:Choice Requires="x14">
            <control shapeId="29275" r:id="rId416" name="Check Box 603">
              <controlPr locked="0" defaultSize="0" autoFill="0" autoLine="0" autoPict="0">
                <anchor moveWithCells="1">
                  <from>
                    <xdr:col>12</xdr:col>
                    <xdr:colOff>0</xdr:colOff>
                    <xdr:row>113</xdr:row>
                    <xdr:rowOff>0</xdr:rowOff>
                  </from>
                  <to>
                    <xdr:col>14</xdr:col>
                    <xdr:colOff>0</xdr:colOff>
                    <xdr:row>114</xdr:row>
                    <xdr:rowOff>0</xdr:rowOff>
                  </to>
                </anchor>
              </controlPr>
            </control>
          </mc:Choice>
        </mc:AlternateContent>
        <mc:AlternateContent xmlns:mc="http://schemas.openxmlformats.org/markup-compatibility/2006">
          <mc:Choice Requires="x14">
            <control shapeId="29276" r:id="rId417" name="Check Box 604">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9277" r:id="rId418" name="Check Box 605">
              <controlPr locked="0" defaultSize="0" autoFill="0" autoLine="0" autoPict="0">
                <anchor moveWithCells="1">
                  <from>
                    <xdr:col>12</xdr:col>
                    <xdr:colOff>0</xdr:colOff>
                    <xdr:row>114</xdr:row>
                    <xdr:rowOff>0</xdr:rowOff>
                  </from>
                  <to>
                    <xdr:col>14</xdr:col>
                    <xdr:colOff>0</xdr:colOff>
                    <xdr:row>115</xdr:row>
                    <xdr:rowOff>0</xdr:rowOff>
                  </to>
                </anchor>
              </controlPr>
            </control>
          </mc:Choice>
        </mc:AlternateContent>
        <mc:AlternateContent xmlns:mc="http://schemas.openxmlformats.org/markup-compatibility/2006">
          <mc:Choice Requires="x14">
            <control shapeId="29278" r:id="rId419" name="Check Box 606">
              <controlPr locked="0" defaultSize="0" autoFill="0" autoLine="0" autoPict="0">
                <anchor moveWithCells="1">
                  <from>
                    <xdr:col>12</xdr:col>
                    <xdr:colOff>0</xdr:colOff>
                    <xdr:row>115</xdr:row>
                    <xdr:rowOff>0</xdr:rowOff>
                  </from>
                  <to>
                    <xdr:col>14</xdr:col>
                    <xdr:colOff>0</xdr:colOff>
                    <xdr:row>116</xdr:row>
                    <xdr:rowOff>0</xdr:rowOff>
                  </to>
                </anchor>
              </controlPr>
            </control>
          </mc:Choice>
        </mc:AlternateContent>
        <mc:AlternateContent xmlns:mc="http://schemas.openxmlformats.org/markup-compatibility/2006">
          <mc:Choice Requires="x14">
            <control shapeId="29279" r:id="rId420" name="Check Box 607">
              <controlPr locked="0" defaultSize="0" autoFill="0" autoLine="0" autoPict="0">
                <anchor moveWithCells="1">
                  <from>
                    <xdr:col>12</xdr:col>
                    <xdr:colOff>0</xdr:colOff>
                    <xdr:row>115</xdr:row>
                    <xdr:rowOff>0</xdr:rowOff>
                  </from>
                  <to>
                    <xdr:col>14</xdr:col>
                    <xdr:colOff>0</xdr:colOff>
                    <xdr:row>116</xdr:row>
                    <xdr:rowOff>0</xdr:rowOff>
                  </to>
                </anchor>
              </controlPr>
            </control>
          </mc:Choice>
        </mc:AlternateContent>
        <mc:AlternateContent xmlns:mc="http://schemas.openxmlformats.org/markup-compatibility/2006">
          <mc:Choice Requires="x14">
            <control shapeId="29280" r:id="rId421" name="Check Box 608">
              <controlPr locked="0" defaultSize="0" autoFill="0" autoLine="0" autoPict="0">
                <anchor moveWithCells="1">
                  <from>
                    <xdr:col>12</xdr:col>
                    <xdr:colOff>0</xdr:colOff>
                    <xdr:row>116</xdr:row>
                    <xdr:rowOff>0</xdr:rowOff>
                  </from>
                  <to>
                    <xdr:col>14</xdr:col>
                    <xdr:colOff>0</xdr:colOff>
                    <xdr:row>117</xdr:row>
                    <xdr:rowOff>0</xdr:rowOff>
                  </to>
                </anchor>
              </controlPr>
            </control>
          </mc:Choice>
        </mc:AlternateContent>
        <mc:AlternateContent xmlns:mc="http://schemas.openxmlformats.org/markup-compatibility/2006">
          <mc:Choice Requires="x14">
            <control shapeId="29281" r:id="rId422" name="Check Box 609">
              <controlPr locked="0" defaultSize="0" autoFill="0" autoLine="0" autoPict="0">
                <anchor moveWithCells="1">
                  <from>
                    <xdr:col>12</xdr:col>
                    <xdr:colOff>0</xdr:colOff>
                    <xdr:row>116</xdr:row>
                    <xdr:rowOff>0</xdr:rowOff>
                  </from>
                  <to>
                    <xdr:col>14</xdr:col>
                    <xdr:colOff>0</xdr:colOff>
                    <xdr:row>117</xdr:row>
                    <xdr:rowOff>0</xdr:rowOff>
                  </to>
                </anchor>
              </controlPr>
            </control>
          </mc:Choice>
        </mc:AlternateContent>
        <mc:AlternateContent xmlns:mc="http://schemas.openxmlformats.org/markup-compatibility/2006">
          <mc:Choice Requires="x14">
            <control shapeId="29282" r:id="rId423" name="Check Box 610">
              <controlPr locked="0" defaultSize="0" autoFill="0" autoLine="0" autoPict="0">
                <anchor moveWithCells="1">
                  <from>
                    <xdr:col>12</xdr:col>
                    <xdr:colOff>0</xdr:colOff>
                    <xdr:row>117</xdr:row>
                    <xdr:rowOff>0</xdr:rowOff>
                  </from>
                  <to>
                    <xdr:col>14</xdr:col>
                    <xdr:colOff>0</xdr:colOff>
                    <xdr:row>118</xdr:row>
                    <xdr:rowOff>0</xdr:rowOff>
                  </to>
                </anchor>
              </controlPr>
            </control>
          </mc:Choice>
        </mc:AlternateContent>
        <mc:AlternateContent xmlns:mc="http://schemas.openxmlformats.org/markup-compatibility/2006">
          <mc:Choice Requires="x14">
            <control shapeId="29283" r:id="rId424" name="Check Box 611">
              <controlPr locked="0" defaultSize="0" autoFill="0" autoLine="0" autoPict="0">
                <anchor moveWithCells="1">
                  <from>
                    <xdr:col>12</xdr:col>
                    <xdr:colOff>0</xdr:colOff>
                    <xdr:row>117</xdr:row>
                    <xdr:rowOff>0</xdr:rowOff>
                  </from>
                  <to>
                    <xdr:col>14</xdr:col>
                    <xdr:colOff>0</xdr:colOff>
                    <xdr:row>118</xdr:row>
                    <xdr:rowOff>0</xdr:rowOff>
                  </to>
                </anchor>
              </controlPr>
            </control>
          </mc:Choice>
        </mc:AlternateContent>
        <mc:AlternateContent xmlns:mc="http://schemas.openxmlformats.org/markup-compatibility/2006">
          <mc:Choice Requires="x14">
            <control shapeId="29284" r:id="rId425" name="Check Box 612">
              <controlPr locked="0" defaultSize="0" autoFill="0" autoLine="0" autoPict="0">
                <anchor moveWithCells="1">
                  <from>
                    <xdr:col>12</xdr:col>
                    <xdr:colOff>0</xdr:colOff>
                    <xdr:row>118</xdr:row>
                    <xdr:rowOff>0</xdr:rowOff>
                  </from>
                  <to>
                    <xdr:col>14</xdr:col>
                    <xdr:colOff>0</xdr:colOff>
                    <xdr:row>119</xdr:row>
                    <xdr:rowOff>0</xdr:rowOff>
                  </to>
                </anchor>
              </controlPr>
            </control>
          </mc:Choice>
        </mc:AlternateContent>
        <mc:AlternateContent xmlns:mc="http://schemas.openxmlformats.org/markup-compatibility/2006">
          <mc:Choice Requires="x14">
            <control shapeId="29285" r:id="rId426" name="Check Box 613">
              <controlPr locked="0" defaultSize="0" autoFill="0" autoLine="0" autoPict="0">
                <anchor moveWithCells="1">
                  <from>
                    <xdr:col>12</xdr:col>
                    <xdr:colOff>0</xdr:colOff>
                    <xdr:row>118</xdr:row>
                    <xdr:rowOff>0</xdr:rowOff>
                  </from>
                  <to>
                    <xdr:col>14</xdr:col>
                    <xdr:colOff>0</xdr:colOff>
                    <xdr:row>119</xdr:row>
                    <xdr:rowOff>0</xdr:rowOff>
                  </to>
                </anchor>
              </controlPr>
            </control>
          </mc:Choice>
        </mc:AlternateContent>
        <mc:AlternateContent xmlns:mc="http://schemas.openxmlformats.org/markup-compatibility/2006">
          <mc:Choice Requires="x14">
            <control shapeId="29286" r:id="rId427" name="Check Box 614">
              <controlPr locked="0" defaultSize="0" autoFill="0" autoLine="0" autoPict="0">
                <anchor moveWithCells="1">
                  <from>
                    <xdr:col>12</xdr:col>
                    <xdr:colOff>0</xdr:colOff>
                    <xdr:row>119</xdr:row>
                    <xdr:rowOff>0</xdr:rowOff>
                  </from>
                  <to>
                    <xdr:col>14</xdr:col>
                    <xdr:colOff>0</xdr:colOff>
                    <xdr:row>120</xdr:row>
                    <xdr:rowOff>0</xdr:rowOff>
                  </to>
                </anchor>
              </controlPr>
            </control>
          </mc:Choice>
        </mc:AlternateContent>
        <mc:AlternateContent xmlns:mc="http://schemas.openxmlformats.org/markup-compatibility/2006">
          <mc:Choice Requires="x14">
            <control shapeId="29287" r:id="rId428" name="Check Box 615">
              <controlPr locked="0" defaultSize="0" autoFill="0" autoLine="0" autoPict="0">
                <anchor moveWithCells="1">
                  <from>
                    <xdr:col>12</xdr:col>
                    <xdr:colOff>0</xdr:colOff>
                    <xdr:row>119</xdr:row>
                    <xdr:rowOff>0</xdr:rowOff>
                  </from>
                  <to>
                    <xdr:col>14</xdr:col>
                    <xdr:colOff>0</xdr:colOff>
                    <xdr:row>120</xdr:row>
                    <xdr:rowOff>0</xdr:rowOff>
                  </to>
                </anchor>
              </controlPr>
            </control>
          </mc:Choice>
        </mc:AlternateContent>
        <mc:AlternateContent xmlns:mc="http://schemas.openxmlformats.org/markup-compatibility/2006">
          <mc:Choice Requires="x14">
            <control shapeId="29288" r:id="rId429" name="Check Box 616">
              <controlPr locked="0" defaultSize="0" autoFill="0" autoLine="0" autoPict="0">
                <anchor moveWithCells="1">
                  <from>
                    <xdr:col>12</xdr:col>
                    <xdr:colOff>0</xdr:colOff>
                    <xdr:row>120</xdr:row>
                    <xdr:rowOff>0</xdr:rowOff>
                  </from>
                  <to>
                    <xdr:col>14</xdr:col>
                    <xdr:colOff>0</xdr:colOff>
                    <xdr:row>121</xdr:row>
                    <xdr:rowOff>0</xdr:rowOff>
                  </to>
                </anchor>
              </controlPr>
            </control>
          </mc:Choice>
        </mc:AlternateContent>
        <mc:AlternateContent xmlns:mc="http://schemas.openxmlformats.org/markup-compatibility/2006">
          <mc:Choice Requires="x14">
            <control shapeId="29289" r:id="rId430" name="Check Box 617">
              <controlPr locked="0" defaultSize="0" autoFill="0" autoLine="0" autoPict="0">
                <anchor moveWithCells="1">
                  <from>
                    <xdr:col>12</xdr:col>
                    <xdr:colOff>0</xdr:colOff>
                    <xdr:row>120</xdr:row>
                    <xdr:rowOff>0</xdr:rowOff>
                  </from>
                  <to>
                    <xdr:col>14</xdr:col>
                    <xdr:colOff>0</xdr:colOff>
                    <xdr:row>121</xdr:row>
                    <xdr:rowOff>0</xdr:rowOff>
                  </to>
                </anchor>
              </controlPr>
            </control>
          </mc:Choice>
        </mc:AlternateContent>
        <mc:AlternateContent xmlns:mc="http://schemas.openxmlformats.org/markup-compatibility/2006">
          <mc:Choice Requires="x14">
            <control shapeId="29290" r:id="rId431" name="Check Box 618">
              <controlPr locked="0" defaultSize="0" autoFill="0" autoLine="0" autoPict="0">
                <anchor moveWithCells="1">
                  <from>
                    <xdr:col>12</xdr:col>
                    <xdr:colOff>0</xdr:colOff>
                    <xdr:row>121</xdr:row>
                    <xdr:rowOff>0</xdr:rowOff>
                  </from>
                  <to>
                    <xdr:col>14</xdr:col>
                    <xdr:colOff>0</xdr:colOff>
                    <xdr:row>122</xdr:row>
                    <xdr:rowOff>0</xdr:rowOff>
                  </to>
                </anchor>
              </controlPr>
            </control>
          </mc:Choice>
        </mc:AlternateContent>
        <mc:AlternateContent xmlns:mc="http://schemas.openxmlformats.org/markup-compatibility/2006">
          <mc:Choice Requires="x14">
            <control shapeId="29291" r:id="rId432" name="Check Box 619">
              <controlPr locked="0" defaultSize="0" autoFill="0" autoLine="0" autoPict="0">
                <anchor moveWithCells="1">
                  <from>
                    <xdr:col>12</xdr:col>
                    <xdr:colOff>0</xdr:colOff>
                    <xdr:row>121</xdr:row>
                    <xdr:rowOff>0</xdr:rowOff>
                  </from>
                  <to>
                    <xdr:col>14</xdr:col>
                    <xdr:colOff>0</xdr:colOff>
                    <xdr:row>122</xdr:row>
                    <xdr:rowOff>0</xdr:rowOff>
                  </to>
                </anchor>
              </controlPr>
            </control>
          </mc:Choice>
        </mc:AlternateContent>
        <mc:AlternateContent xmlns:mc="http://schemas.openxmlformats.org/markup-compatibility/2006">
          <mc:Choice Requires="x14">
            <control shapeId="29292" r:id="rId433" name="Check Box 620">
              <controlPr locked="0" defaultSize="0" autoFill="0" autoLine="0" autoPict="0">
                <anchor moveWithCells="1">
                  <from>
                    <xdr:col>12</xdr:col>
                    <xdr:colOff>0</xdr:colOff>
                    <xdr:row>122</xdr:row>
                    <xdr:rowOff>0</xdr:rowOff>
                  </from>
                  <to>
                    <xdr:col>14</xdr:col>
                    <xdr:colOff>0</xdr:colOff>
                    <xdr:row>123</xdr:row>
                    <xdr:rowOff>0</xdr:rowOff>
                  </to>
                </anchor>
              </controlPr>
            </control>
          </mc:Choice>
        </mc:AlternateContent>
        <mc:AlternateContent xmlns:mc="http://schemas.openxmlformats.org/markup-compatibility/2006">
          <mc:Choice Requires="x14">
            <control shapeId="29293" r:id="rId434" name="Check Box 621">
              <controlPr locked="0" defaultSize="0" autoFill="0" autoLine="0" autoPict="0">
                <anchor moveWithCells="1">
                  <from>
                    <xdr:col>12</xdr:col>
                    <xdr:colOff>0</xdr:colOff>
                    <xdr:row>122</xdr:row>
                    <xdr:rowOff>0</xdr:rowOff>
                  </from>
                  <to>
                    <xdr:col>14</xdr:col>
                    <xdr:colOff>0</xdr:colOff>
                    <xdr:row>123</xdr:row>
                    <xdr:rowOff>0</xdr:rowOff>
                  </to>
                </anchor>
              </controlPr>
            </control>
          </mc:Choice>
        </mc:AlternateContent>
        <mc:AlternateContent xmlns:mc="http://schemas.openxmlformats.org/markup-compatibility/2006">
          <mc:Choice Requires="x14">
            <control shapeId="29294" r:id="rId435" name="Check Box 622">
              <controlPr locked="0" defaultSize="0" autoFill="0" autoLine="0" autoPict="0">
                <anchor moveWithCells="1">
                  <from>
                    <xdr:col>12</xdr:col>
                    <xdr:colOff>0</xdr:colOff>
                    <xdr:row>123</xdr:row>
                    <xdr:rowOff>0</xdr:rowOff>
                  </from>
                  <to>
                    <xdr:col>14</xdr:col>
                    <xdr:colOff>0</xdr:colOff>
                    <xdr:row>124</xdr:row>
                    <xdr:rowOff>0</xdr:rowOff>
                  </to>
                </anchor>
              </controlPr>
            </control>
          </mc:Choice>
        </mc:AlternateContent>
        <mc:AlternateContent xmlns:mc="http://schemas.openxmlformats.org/markup-compatibility/2006">
          <mc:Choice Requires="x14">
            <control shapeId="29295" r:id="rId436" name="Check Box 623">
              <controlPr locked="0" defaultSize="0" autoFill="0" autoLine="0" autoPict="0">
                <anchor moveWithCells="1">
                  <from>
                    <xdr:col>12</xdr:col>
                    <xdr:colOff>0</xdr:colOff>
                    <xdr:row>123</xdr:row>
                    <xdr:rowOff>0</xdr:rowOff>
                  </from>
                  <to>
                    <xdr:col>14</xdr:col>
                    <xdr:colOff>0</xdr:colOff>
                    <xdr:row>124</xdr:row>
                    <xdr:rowOff>0</xdr:rowOff>
                  </to>
                </anchor>
              </controlPr>
            </control>
          </mc:Choice>
        </mc:AlternateContent>
        <mc:AlternateContent xmlns:mc="http://schemas.openxmlformats.org/markup-compatibility/2006">
          <mc:Choice Requires="x14">
            <control shapeId="29296" r:id="rId437" name="Check Box 624">
              <controlPr locked="0" defaultSize="0" autoFill="0" autoLine="0" autoPict="0">
                <anchor moveWithCells="1">
                  <from>
                    <xdr:col>12</xdr:col>
                    <xdr:colOff>0</xdr:colOff>
                    <xdr:row>124</xdr:row>
                    <xdr:rowOff>0</xdr:rowOff>
                  </from>
                  <to>
                    <xdr:col>14</xdr:col>
                    <xdr:colOff>0</xdr:colOff>
                    <xdr:row>125</xdr:row>
                    <xdr:rowOff>0</xdr:rowOff>
                  </to>
                </anchor>
              </controlPr>
            </control>
          </mc:Choice>
        </mc:AlternateContent>
        <mc:AlternateContent xmlns:mc="http://schemas.openxmlformats.org/markup-compatibility/2006">
          <mc:Choice Requires="x14">
            <control shapeId="29297" r:id="rId438" name="Check Box 625">
              <controlPr locked="0" defaultSize="0" autoFill="0" autoLine="0" autoPict="0">
                <anchor moveWithCells="1">
                  <from>
                    <xdr:col>12</xdr:col>
                    <xdr:colOff>0</xdr:colOff>
                    <xdr:row>124</xdr:row>
                    <xdr:rowOff>0</xdr:rowOff>
                  </from>
                  <to>
                    <xdr:col>14</xdr:col>
                    <xdr:colOff>0</xdr:colOff>
                    <xdr:row>125</xdr:row>
                    <xdr:rowOff>0</xdr:rowOff>
                  </to>
                </anchor>
              </controlPr>
            </control>
          </mc:Choice>
        </mc:AlternateContent>
        <mc:AlternateContent xmlns:mc="http://schemas.openxmlformats.org/markup-compatibility/2006">
          <mc:Choice Requires="x14">
            <control shapeId="29298" r:id="rId439" name="Check Box 626">
              <controlPr locked="0" defaultSize="0" autoFill="0" autoLine="0" autoPict="0">
                <anchor moveWithCells="1">
                  <from>
                    <xdr:col>12</xdr:col>
                    <xdr:colOff>0</xdr:colOff>
                    <xdr:row>125</xdr:row>
                    <xdr:rowOff>0</xdr:rowOff>
                  </from>
                  <to>
                    <xdr:col>14</xdr:col>
                    <xdr:colOff>0</xdr:colOff>
                    <xdr:row>126</xdr:row>
                    <xdr:rowOff>0</xdr:rowOff>
                  </to>
                </anchor>
              </controlPr>
            </control>
          </mc:Choice>
        </mc:AlternateContent>
        <mc:AlternateContent xmlns:mc="http://schemas.openxmlformats.org/markup-compatibility/2006">
          <mc:Choice Requires="x14">
            <control shapeId="29299" r:id="rId440" name="Check Box 627">
              <controlPr locked="0" defaultSize="0" autoFill="0" autoLine="0" autoPict="0">
                <anchor moveWithCells="1">
                  <from>
                    <xdr:col>12</xdr:col>
                    <xdr:colOff>0</xdr:colOff>
                    <xdr:row>125</xdr:row>
                    <xdr:rowOff>0</xdr:rowOff>
                  </from>
                  <to>
                    <xdr:col>14</xdr:col>
                    <xdr:colOff>0</xdr:colOff>
                    <xdr:row>126</xdr:row>
                    <xdr:rowOff>0</xdr:rowOff>
                  </to>
                </anchor>
              </controlPr>
            </control>
          </mc:Choice>
        </mc:AlternateContent>
        <mc:AlternateContent xmlns:mc="http://schemas.openxmlformats.org/markup-compatibility/2006">
          <mc:Choice Requires="x14">
            <control shapeId="29300" r:id="rId441" name="Check Box 628">
              <controlPr locked="0" defaultSize="0" autoFill="0" autoLine="0" autoPict="0">
                <anchor moveWithCells="1">
                  <from>
                    <xdr:col>12</xdr:col>
                    <xdr:colOff>0</xdr:colOff>
                    <xdr:row>126</xdr:row>
                    <xdr:rowOff>0</xdr:rowOff>
                  </from>
                  <to>
                    <xdr:col>14</xdr:col>
                    <xdr:colOff>0</xdr:colOff>
                    <xdr:row>127</xdr:row>
                    <xdr:rowOff>0</xdr:rowOff>
                  </to>
                </anchor>
              </controlPr>
            </control>
          </mc:Choice>
        </mc:AlternateContent>
        <mc:AlternateContent xmlns:mc="http://schemas.openxmlformats.org/markup-compatibility/2006">
          <mc:Choice Requires="x14">
            <control shapeId="29301" r:id="rId442" name="Check Box 629">
              <controlPr locked="0" defaultSize="0" autoFill="0" autoLine="0" autoPict="0">
                <anchor moveWithCells="1">
                  <from>
                    <xdr:col>12</xdr:col>
                    <xdr:colOff>0</xdr:colOff>
                    <xdr:row>126</xdr:row>
                    <xdr:rowOff>0</xdr:rowOff>
                  </from>
                  <to>
                    <xdr:col>14</xdr:col>
                    <xdr:colOff>0</xdr:colOff>
                    <xdr:row>127</xdr:row>
                    <xdr:rowOff>0</xdr:rowOff>
                  </to>
                </anchor>
              </controlPr>
            </control>
          </mc:Choice>
        </mc:AlternateContent>
        <mc:AlternateContent xmlns:mc="http://schemas.openxmlformats.org/markup-compatibility/2006">
          <mc:Choice Requires="x14">
            <control shapeId="29302" r:id="rId443" name="Check Box 630">
              <controlPr locked="0" defaultSize="0" autoFill="0" autoLine="0" autoPict="0">
                <anchor moveWithCells="1">
                  <from>
                    <xdr:col>12</xdr:col>
                    <xdr:colOff>0</xdr:colOff>
                    <xdr:row>127</xdr:row>
                    <xdr:rowOff>0</xdr:rowOff>
                  </from>
                  <to>
                    <xdr:col>14</xdr:col>
                    <xdr:colOff>0</xdr:colOff>
                    <xdr:row>128</xdr:row>
                    <xdr:rowOff>0</xdr:rowOff>
                  </to>
                </anchor>
              </controlPr>
            </control>
          </mc:Choice>
        </mc:AlternateContent>
        <mc:AlternateContent xmlns:mc="http://schemas.openxmlformats.org/markup-compatibility/2006">
          <mc:Choice Requires="x14">
            <control shapeId="29303" r:id="rId444" name="Check Box 631">
              <controlPr locked="0" defaultSize="0" autoFill="0" autoLine="0" autoPict="0">
                <anchor moveWithCells="1">
                  <from>
                    <xdr:col>12</xdr:col>
                    <xdr:colOff>0</xdr:colOff>
                    <xdr:row>127</xdr:row>
                    <xdr:rowOff>0</xdr:rowOff>
                  </from>
                  <to>
                    <xdr:col>14</xdr:col>
                    <xdr:colOff>0</xdr:colOff>
                    <xdr:row>128</xdr:row>
                    <xdr:rowOff>0</xdr:rowOff>
                  </to>
                </anchor>
              </controlPr>
            </control>
          </mc:Choice>
        </mc:AlternateContent>
        <mc:AlternateContent xmlns:mc="http://schemas.openxmlformats.org/markup-compatibility/2006">
          <mc:Choice Requires="x14">
            <control shapeId="29304" r:id="rId445" name="Check Box 632">
              <controlPr locked="0" defaultSize="0" autoFill="0" autoLine="0" autoPict="0">
                <anchor moveWithCells="1">
                  <from>
                    <xdr:col>12</xdr:col>
                    <xdr:colOff>0</xdr:colOff>
                    <xdr:row>128</xdr:row>
                    <xdr:rowOff>0</xdr:rowOff>
                  </from>
                  <to>
                    <xdr:col>14</xdr:col>
                    <xdr:colOff>0</xdr:colOff>
                    <xdr:row>129</xdr:row>
                    <xdr:rowOff>0</xdr:rowOff>
                  </to>
                </anchor>
              </controlPr>
            </control>
          </mc:Choice>
        </mc:AlternateContent>
        <mc:AlternateContent xmlns:mc="http://schemas.openxmlformats.org/markup-compatibility/2006">
          <mc:Choice Requires="x14">
            <control shapeId="29305" r:id="rId446" name="Check Box 633">
              <controlPr locked="0" defaultSize="0" autoFill="0" autoLine="0" autoPict="0">
                <anchor moveWithCells="1">
                  <from>
                    <xdr:col>12</xdr:col>
                    <xdr:colOff>0</xdr:colOff>
                    <xdr:row>128</xdr:row>
                    <xdr:rowOff>0</xdr:rowOff>
                  </from>
                  <to>
                    <xdr:col>14</xdr:col>
                    <xdr:colOff>0</xdr:colOff>
                    <xdr:row>129</xdr:row>
                    <xdr:rowOff>0</xdr:rowOff>
                  </to>
                </anchor>
              </controlPr>
            </control>
          </mc:Choice>
        </mc:AlternateContent>
        <mc:AlternateContent xmlns:mc="http://schemas.openxmlformats.org/markup-compatibility/2006">
          <mc:Choice Requires="x14">
            <control shapeId="29306" r:id="rId447" name="Check Box 634">
              <controlPr locked="0" defaultSize="0" autoFill="0" autoLine="0" autoPict="0">
                <anchor moveWithCells="1">
                  <from>
                    <xdr:col>12</xdr:col>
                    <xdr:colOff>0</xdr:colOff>
                    <xdr:row>129</xdr:row>
                    <xdr:rowOff>0</xdr:rowOff>
                  </from>
                  <to>
                    <xdr:col>14</xdr:col>
                    <xdr:colOff>0</xdr:colOff>
                    <xdr:row>130</xdr:row>
                    <xdr:rowOff>0</xdr:rowOff>
                  </to>
                </anchor>
              </controlPr>
            </control>
          </mc:Choice>
        </mc:AlternateContent>
        <mc:AlternateContent xmlns:mc="http://schemas.openxmlformats.org/markup-compatibility/2006">
          <mc:Choice Requires="x14">
            <control shapeId="29307" r:id="rId448" name="Check Box 635">
              <controlPr locked="0" defaultSize="0" autoFill="0" autoLine="0" autoPict="0">
                <anchor moveWithCells="1">
                  <from>
                    <xdr:col>12</xdr:col>
                    <xdr:colOff>0</xdr:colOff>
                    <xdr:row>129</xdr:row>
                    <xdr:rowOff>0</xdr:rowOff>
                  </from>
                  <to>
                    <xdr:col>14</xdr:col>
                    <xdr:colOff>0</xdr:colOff>
                    <xdr:row>130</xdr:row>
                    <xdr:rowOff>0</xdr:rowOff>
                  </to>
                </anchor>
              </controlPr>
            </control>
          </mc:Choice>
        </mc:AlternateContent>
        <mc:AlternateContent xmlns:mc="http://schemas.openxmlformats.org/markup-compatibility/2006">
          <mc:Choice Requires="x14">
            <control shapeId="29308" r:id="rId449" name="Check Box 636">
              <controlPr locked="0" defaultSize="0" autoFill="0" autoLine="0" autoPict="0">
                <anchor moveWithCells="1">
                  <from>
                    <xdr:col>12</xdr:col>
                    <xdr:colOff>0</xdr:colOff>
                    <xdr:row>130</xdr:row>
                    <xdr:rowOff>0</xdr:rowOff>
                  </from>
                  <to>
                    <xdr:col>14</xdr:col>
                    <xdr:colOff>0</xdr:colOff>
                    <xdr:row>131</xdr:row>
                    <xdr:rowOff>0</xdr:rowOff>
                  </to>
                </anchor>
              </controlPr>
            </control>
          </mc:Choice>
        </mc:AlternateContent>
        <mc:AlternateContent xmlns:mc="http://schemas.openxmlformats.org/markup-compatibility/2006">
          <mc:Choice Requires="x14">
            <control shapeId="29309" r:id="rId450" name="Check Box 637">
              <controlPr locked="0" defaultSize="0" autoFill="0" autoLine="0" autoPict="0">
                <anchor moveWithCells="1">
                  <from>
                    <xdr:col>12</xdr:col>
                    <xdr:colOff>0</xdr:colOff>
                    <xdr:row>130</xdr:row>
                    <xdr:rowOff>0</xdr:rowOff>
                  </from>
                  <to>
                    <xdr:col>14</xdr:col>
                    <xdr:colOff>0</xdr:colOff>
                    <xdr:row>131</xdr:row>
                    <xdr:rowOff>0</xdr:rowOff>
                  </to>
                </anchor>
              </controlPr>
            </control>
          </mc:Choice>
        </mc:AlternateContent>
        <mc:AlternateContent xmlns:mc="http://schemas.openxmlformats.org/markup-compatibility/2006">
          <mc:Choice Requires="x14">
            <control shapeId="29310" r:id="rId451" name="Check Box 638">
              <controlPr locked="0" defaultSize="0" autoFill="0" autoLine="0" autoPict="0">
                <anchor moveWithCells="1">
                  <from>
                    <xdr:col>12</xdr:col>
                    <xdr:colOff>0</xdr:colOff>
                    <xdr:row>131</xdr:row>
                    <xdr:rowOff>0</xdr:rowOff>
                  </from>
                  <to>
                    <xdr:col>14</xdr:col>
                    <xdr:colOff>0</xdr:colOff>
                    <xdr:row>132</xdr:row>
                    <xdr:rowOff>0</xdr:rowOff>
                  </to>
                </anchor>
              </controlPr>
            </control>
          </mc:Choice>
        </mc:AlternateContent>
        <mc:AlternateContent xmlns:mc="http://schemas.openxmlformats.org/markup-compatibility/2006">
          <mc:Choice Requires="x14">
            <control shapeId="29311" r:id="rId452" name="Check Box 639">
              <controlPr locked="0" defaultSize="0" autoFill="0" autoLine="0" autoPict="0">
                <anchor moveWithCells="1">
                  <from>
                    <xdr:col>12</xdr:col>
                    <xdr:colOff>0</xdr:colOff>
                    <xdr:row>131</xdr:row>
                    <xdr:rowOff>0</xdr:rowOff>
                  </from>
                  <to>
                    <xdr:col>14</xdr:col>
                    <xdr:colOff>0</xdr:colOff>
                    <xdr:row>132</xdr:row>
                    <xdr:rowOff>0</xdr:rowOff>
                  </to>
                </anchor>
              </controlPr>
            </control>
          </mc:Choice>
        </mc:AlternateContent>
        <mc:AlternateContent xmlns:mc="http://schemas.openxmlformats.org/markup-compatibility/2006">
          <mc:Choice Requires="x14">
            <control shapeId="29312" r:id="rId453" name="Check Box 640">
              <controlPr locked="0" defaultSize="0" autoFill="0" autoLine="0" autoPict="0">
                <anchor moveWithCells="1">
                  <from>
                    <xdr:col>12</xdr:col>
                    <xdr:colOff>0</xdr:colOff>
                    <xdr:row>132</xdr:row>
                    <xdr:rowOff>0</xdr:rowOff>
                  </from>
                  <to>
                    <xdr:col>14</xdr:col>
                    <xdr:colOff>0</xdr:colOff>
                    <xdr:row>133</xdr:row>
                    <xdr:rowOff>0</xdr:rowOff>
                  </to>
                </anchor>
              </controlPr>
            </control>
          </mc:Choice>
        </mc:AlternateContent>
        <mc:AlternateContent xmlns:mc="http://schemas.openxmlformats.org/markup-compatibility/2006">
          <mc:Choice Requires="x14">
            <control shapeId="29313" r:id="rId454" name="Check Box 641">
              <controlPr locked="0" defaultSize="0" autoFill="0" autoLine="0" autoPict="0">
                <anchor moveWithCells="1">
                  <from>
                    <xdr:col>12</xdr:col>
                    <xdr:colOff>0</xdr:colOff>
                    <xdr:row>132</xdr:row>
                    <xdr:rowOff>0</xdr:rowOff>
                  </from>
                  <to>
                    <xdr:col>14</xdr:col>
                    <xdr:colOff>0</xdr:colOff>
                    <xdr:row>133</xdr:row>
                    <xdr:rowOff>0</xdr:rowOff>
                  </to>
                </anchor>
              </controlPr>
            </control>
          </mc:Choice>
        </mc:AlternateContent>
        <mc:AlternateContent xmlns:mc="http://schemas.openxmlformats.org/markup-compatibility/2006">
          <mc:Choice Requires="x14">
            <control shapeId="29314" r:id="rId455" name="Check Box 642">
              <controlPr locked="0" defaultSize="0" autoFill="0" autoLine="0" autoPict="0">
                <anchor moveWithCells="1">
                  <from>
                    <xdr:col>12</xdr:col>
                    <xdr:colOff>0</xdr:colOff>
                    <xdr:row>133</xdr:row>
                    <xdr:rowOff>0</xdr:rowOff>
                  </from>
                  <to>
                    <xdr:col>14</xdr:col>
                    <xdr:colOff>0</xdr:colOff>
                    <xdr:row>134</xdr:row>
                    <xdr:rowOff>0</xdr:rowOff>
                  </to>
                </anchor>
              </controlPr>
            </control>
          </mc:Choice>
        </mc:AlternateContent>
        <mc:AlternateContent xmlns:mc="http://schemas.openxmlformats.org/markup-compatibility/2006">
          <mc:Choice Requires="x14">
            <control shapeId="29315" r:id="rId456" name="Check Box 643">
              <controlPr locked="0" defaultSize="0" autoFill="0" autoLine="0" autoPict="0">
                <anchor moveWithCells="1">
                  <from>
                    <xdr:col>12</xdr:col>
                    <xdr:colOff>0</xdr:colOff>
                    <xdr:row>133</xdr:row>
                    <xdr:rowOff>0</xdr:rowOff>
                  </from>
                  <to>
                    <xdr:col>14</xdr:col>
                    <xdr:colOff>0</xdr:colOff>
                    <xdr:row>134</xdr:row>
                    <xdr:rowOff>0</xdr:rowOff>
                  </to>
                </anchor>
              </controlPr>
            </control>
          </mc:Choice>
        </mc:AlternateContent>
        <mc:AlternateContent xmlns:mc="http://schemas.openxmlformats.org/markup-compatibility/2006">
          <mc:Choice Requires="x14">
            <control shapeId="29316" r:id="rId457" name="Check Box 644">
              <controlPr locked="0" defaultSize="0" autoFill="0" autoLine="0" autoPict="0">
                <anchor moveWithCells="1">
                  <from>
                    <xdr:col>12</xdr:col>
                    <xdr:colOff>0</xdr:colOff>
                    <xdr:row>134</xdr:row>
                    <xdr:rowOff>0</xdr:rowOff>
                  </from>
                  <to>
                    <xdr:col>14</xdr:col>
                    <xdr:colOff>0</xdr:colOff>
                    <xdr:row>135</xdr:row>
                    <xdr:rowOff>0</xdr:rowOff>
                  </to>
                </anchor>
              </controlPr>
            </control>
          </mc:Choice>
        </mc:AlternateContent>
        <mc:AlternateContent xmlns:mc="http://schemas.openxmlformats.org/markup-compatibility/2006">
          <mc:Choice Requires="x14">
            <control shapeId="29317" r:id="rId458" name="Check Box 645">
              <controlPr locked="0" defaultSize="0" autoFill="0" autoLine="0" autoPict="0">
                <anchor moveWithCells="1">
                  <from>
                    <xdr:col>12</xdr:col>
                    <xdr:colOff>0</xdr:colOff>
                    <xdr:row>134</xdr:row>
                    <xdr:rowOff>0</xdr:rowOff>
                  </from>
                  <to>
                    <xdr:col>14</xdr:col>
                    <xdr:colOff>0</xdr:colOff>
                    <xdr:row>135</xdr:row>
                    <xdr:rowOff>0</xdr:rowOff>
                  </to>
                </anchor>
              </controlPr>
            </control>
          </mc:Choice>
        </mc:AlternateContent>
        <mc:AlternateContent xmlns:mc="http://schemas.openxmlformats.org/markup-compatibility/2006">
          <mc:Choice Requires="x14">
            <control shapeId="29318" r:id="rId459" name="Check Box 646">
              <controlPr locked="0" defaultSize="0" autoFill="0" autoLine="0" autoPict="0">
                <anchor moveWithCells="1">
                  <from>
                    <xdr:col>12</xdr:col>
                    <xdr:colOff>0</xdr:colOff>
                    <xdr:row>135</xdr:row>
                    <xdr:rowOff>0</xdr:rowOff>
                  </from>
                  <to>
                    <xdr:col>14</xdr:col>
                    <xdr:colOff>0</xdr:colOff>
                    <xdr:row>136</xdr:row>
                    <xdr:rowOff>0</xdr:rowOff>
                  </to>
                </anchor>
              </controlPr>
            </control>
          </mc:Choice>
        </mc:AlternateContent>
        <mc:AlternateContent xmlns:mc="http://schemas.openxmlformats.org/markup-compatibility/2006">
          <mc:Choice Requires="x14">
            <control shapeId="29319" r:id="rId460" name="Check Box 647">
              <controlPr locked="0" defaultSize="0" autoFill="0" autoLine="0" autoPict="0">
                <anchor moveWithCells="1">
                  <from>
                    <xdr:col>12</xdr:col>
                    <xdr:colOff>0</xdr:colOff>
                    <xdr:row>135</xdr:row>
                    <xdr:rowOff>0</xdr:rowOff>
                  </from>
                  <to>
                    <xdr:col>14</xdr:col>
                    <xdr:colOff>0</xdr:colOff>
                    <xdr:row>136</xdr:row>
                    <xdr:rowOff>0</xdr:rowOff>
                  </to>
                </anchor>
              </controlPr>
            </control>
          </mc:Choice>
        </mc:AlternateContent>
        <mc:AlternateContent xmlns:mc="http://schemas.openxmlformats.org/markup-compatibility/2006">
          <mc:Choice Requires="x14">
            <control shapeId="29320" r:id="rId461" name="Check Box 648">
              <controlPr locked="0" defaultSize="0" autoFill="0" autoLine="0" autoPict="0">
                <anchor moveWithCells="1">
                  <from>
                    <xdr:col>12</xdr:col>
                    <xdr:colOff>0</xdr:colOff>
                    <xdr:row>136</xdr:row>
                    <xdr:rowOff>0</xdr:rowOff>
                  </from>
                  <to>
                    <xdr:col>14</xdr:col>
                    <xdr:colOff>0</xdr:colOff>
                    <xdr:row>137</xdr:row>
                    <xdr:rowOff>0</xdr:rowOff>
                  </to>
                </anchor>
              </controlPr>
            </control>
          </mc:Choice>
        </mc:AlternateContent>
        <mc:AlternateContent xmlns:mc="http://schemas.openxmlformats.org/markup-compatibility/2006">
          <mc:Choice Requires="x14">
            <control shapeId="29321" r:id="rId462" name="Check Box 649">
              <controlPr locked="0" defaultSize="0" autoFill="0" autoLine="0" autoPict="0">
                <anchor moveWithCells="1">
                  <from>
                    <xdr:col>12</xdr:col>
                    <xdr:colOff>0</xdr:colOff>
                    <xdr:row>136</xdr:row>
                    <xdr:rowOff>0</xdr:rowOff>
                  </from>
                  <to>
                    <xdr:col>14</xdr:col>
                    <xdr:colOff>0</xdr:colOff>
                    <xdr:row>137</xdr:row>
                    <xdr:rowOff>0</xdr:rowOff>
                  </to>
                </anchor>
              </controlPr>
            </control>
          </mc:Choice>
        </mc:AlternateContent>
        <mc:AlternateContent xmlns:mc="http://schemas.openxmlformats.org/markup-compatibility/2006">
          <mc:Choice Requires="x14">
            <control shapeId="29322" r:id="rId463" name="Check Box 650">
              <controlPr locked="0" defaultSize="0" autoFill="0" autoLine="0" autoPict="0">
                <anchor moveWithCells="1">
                  <from>
                    <xdr:col>12</xdr:col>
                    <xdr:colOff>0</xdr:colOff>
                    <xdr:row>137</xdr:row>
                    <xdr:rowOff>0</xdr:rowOff>
                  </from>
                  <to>
                    <xdr:col>14</xdr:col>
                    <xdr:colOff>0</xdr:colOff>
                    <xdr:row>138</xdr:row>
                    <xdr:rowOff>0</xdr:rowOff>
                  </to>
                </anchor>
              </controlPr>
            </control>
          </mc:Choice>
        </mc:AlternateContent>
        <mc:AlternateContent xmlns:mc="http://schemas.openxmlformats.org/markup-compatibility/2006">
          <mc:Choice Requires="x14">
            <control shapeId="29323" r:id="rId464" name="Check Box 651">
              <controlPr locked="0" defaultSize="0" autoFill="0" autoLine="0" autoPict="0">
                <anchor moveWithCells="1">
                  <from>
                    <xdr:col>12</xdr:col>
                    <xdr:colOff>0</xdr:colOff>
                    <xdr:row>137</xdr:row>
                    <xdr:rowOff>0</xdr:rowOff>
                  </from>
                  <to>
                    <xdr:col>14</xdr:col>
                    <xdr:colOff>0</xdr:colOff>
                    <xdr:row>138</xdr:row>
                    <xdr:rowOff>0</xdr:rowOff>
                  </to>
                </anchor>
              </controlPr>
            </control>
          </mc:Choice>
        </mc:AlternateContent>
        <mc:AlternateContent xmlns:mc="http://schemas.openxmlformats.org/markup-compatibility/2006">
          <mc:Choice Requires="x14">
            <control shapeId="29324" r:id="rId465" name="Check Box 652">
              <controlPr locked="0" defaultSize="0" autoFill="0" autoLine="0" autoPict="0">
                <anchor moveWithCells="1">
                  <from>
                    <xdr:col>12</xdr:col>
                    <xdr:colOff>0</xdr:colOff>
                    <xdr:row>138</xdr:row>
                    <xdr:rowOff>0</xdr:rowOff>
                  </from>
                  <to>
                    <xdr:col>14</xdr:col>
                    <xdr:colOff>0</xdr:colOff>
                    <xdr:row>139</xdr:row>
                    <xdr:rowOff>0</xdr:rowOff>
                  </to>
                </anchor>
              </controlPr>
            </control>
          </mc:Choice>
        </mc:AlternateContent>
        <mc:AlternateContent xmlns:mc="http://schemas.openxmlformats.org/markup-compatibility/2006">
          <mc:Choice Requires="x14">
            <control shapeId="29325" r:id="rId466" name="Check Box 653">
              <controlPr locked="0" defaultSize="0" autoFill="0" autoLine="0" autoPict="0">
                <anchor moveWithCells="1">
                  <from>
                    <xdr:col>12</xdr:col>
                    <xdr:colOff>0</xdr:colOff>
                    <xdr:row>138</xdr:row>
                    <xdr:rowOff>0</xdr:rowOff>
                  </from>
                  <to>
                    <xdr:col>14</xdr:col>
                    <xdr:colOff>0</xdr:colOff>
                    <xdr:row>139</xdr:row>
                    <xdr:rowOff>0</xdr:rowOff>
                  </to>
                </anchor>
              </controlPr>
            </control>
          </mc:Choice>
        </mc:AlternateContent>
        <mc:AlternateContent xmlns:mc="http://schemas.openxmlformats.org/markup-compatibility/2006">
          <mc:Choice Requires="x14">
            <control shapeId="29326" r:id="rId467" name="Check Box 654">
              <controlPr locked="0" defaultSize="0" autoFill="0" autoLine="0" autoPict="0">
                <anchor moveWithCells="1">
                  <from>
                    <xdr:col>12</xdr:col>
                    <xdr:colOff>0</xdr:colOff>
                    <xdr:row>139</xdr:row>
                    <xdr:rowOff>0</xdr:rowOff>
                  </from>
                  <to>
                    <xdr:col>14</xdr:col>
                    <xdr:colOff>0</xdr:colOff>
                    <xdr:row>140</xdr:row>
                    <xdr:rowOff>0</xdr:rowOff>
                  </to>
                </anchor>
              </controlPr>
            </control>
          </mc:Choice>
        </mc:AlternateContent>
        <mc:AlternateContent xmlns:mc="http://schemas.openxmlformats.org/markup-compatibility/2006">
          <mc:Choice Requires="x14">
            <control shapeId="29327" r:id="rId468" name="Check Box 655">
              <controlPr locked="0" defaultSize="0" autoFill="0" autoLine="0" autoPict="0">
                <anchor moveWithCells="1">
                  <from>
                    <xdr:col>12</xdr:col>
                    <xdr:colOff>0</xdr:colOff>
                    <xdr:row>139</xdr:row>
                    <xdr:rowOff>0</xdr:rowOff>
                  </from>
                  <to>
                    <xdr:col>14</xdr:col>
                    <xdr:colOff>0</xdr:colOff>
                    <xdr:row>140</xdr:row>
                    <xdr:rowOff>0</xdr:rowOff>
                  </to>
                </anchor>
              </controlPr>
            </control>
          </mc:Choice>
        </mc:AlternateContent>
        <mc:AlternateContent xmlns:mc="http://schemas.openxmlformats.org/markup-compatibility/2006">
          <mc:Choice Requires="x14">
            <control shapeId="29328" r:id="rId469" name="Check Box 656">
              <controlPr locked="0" defaultSize="0" autoFill="0" autoLine="0" autoPict="0">
                <anchor moveWithCells="1">
                  <from>
                    <xdr:col>12</xdr:col>
                    <xdr:colOff>0</xdr:colOff>
                    <xdr:row>140</xdr:row>
                    <xdr:rowOff>0</xdr:rowOff>
                  </from>
                  <to>
                    <xdr:col>14</xdr:col>
                    <xdr:colOff>0</xdr:colOff>
                    <xdr:row>141</xdr:row>
                    <xdr:rowOff>0</xdr:rowOff>
                  </to>
                </anchor>
              </controlPr>
            </control>
          </mc:Choice>
        </mc:AlternateContent>
        <mc:AlternateContent xmlns:mc="http://schemas.openxmlformats.org/markup-compatibility/2006">
          <mc:Choice Requires="x14">
            <control shapeId="29329" r:id="rId470" name="Check Box 657">
              <controlPr locked="0" defaultSize="0" autoFill="0" autoLine="0" autoPict="0">
                <anchor moveWithCells="1">
                  <from>
                    <xdr:col>12</xdr:col>
                    <xdr:colOff>0</xdr:colOff>
                    <xdr:row>140</xdr:row>
                    <xdr:rowOff>0</xdr:rowOff>
                  </from>
                  <to>
                    <xdr:col>14</xdr:col>
                    <xdr:colOff>0</xdr:colOff>
                    <xdr:row>141</xdr:row>
                    <xdr:rowOff>0</xdr:rowOff>
                  </to>
                </anchor>
              </controlPr>
            </control>
          </mc:Choice>
        </mc:AlternateContent>
        <mc:AlternateContent xmlns:mc="http://schemas.openxmlformats.org/markup-compatibility/2006">
          <mc:Choice Requires="x14">
            <control shapeId="29330" r:id="rId471" name="Check Box 658">
              <controlPr locked="0" defaultSize="0" autoFill="0" autoLine="0" autoPict="0">
                <anchor moveWithCells="1">
                  <from>
                    <xdr:col>12</xdr:col>
                    <xdr:colOff>0</xdr:colOff>
                    <xdr:row>141</xdr:row>
                    <xdr:rowOff>0</xdr:rowOff>
                  </from>
                  <to>
                    <xdr:col>14</xdr:col>
                    <xdr:colOff>0</xdr:colOff>
                    <xdr:row>142</xdr:row>
                    <xdr:rowOff>0</xdr:rowOff>
                  </to>
                </anchor>
              </controlPr>
            </control>
          </mc:Choice>
        </mc:AlternateContent>
        <mc:AlternateContent xmlns:mc="http://schemas.openxmlformats.org/markup-compatibility/2006">
          <mc:Choice Requires="x14">
            <control shapeId="29331" r:id="rId472" name="Check Box 659">
              <controlPr locked="0" defaultSize="0" autoFill="0" autoLine="0" autoPict="0">
                <anchor moveWithCells="1">
                  <from>
                    <xdr:col>12</xdr:col>
                    <xdr:colOff>0</xdr:colOff>
                    <xdr:row>141</xdr:row>
                    <xdr:rowOff>0</xdr:rowOff>
                  </from>
                  <to>
                    <xdr:col>14</xdr:col>
                    <xdr:colOff>0</xdr:colOff>
                    <xdr:row>142</xdr:row>
                    <xdr:rowOff>0</xdr:rowOff>
                  </to>
                </anchor>
              </controlPr>
            </control>
          </mc:Choice>
        </mc:AlternateContent>
        <mc:AlternateContent xmlns:mc="http://schemas.openxmlformats.org/markup-compatibility/2006">
          <mc:Choice Requires="x14">
            <control shapeId="29332" r:id="rId473" name="Check Box 660">
              <controlPr locked="0" defaultSize="0" autoFill="0" autoLine="0" autoPict="0">
                <anchor moveWithCells="1">
                  <from>
                    <xdr:col>12</xdr:col>
                    <xdr:colOff>0</xdr:colOff>
                    <xdr:row>142</xdr:row>
                    <xdr:rowOff>0</xdr:rowOff>
                  </from>
                  <to>
                    <xdr:col>14</xdr:col>
                    <xdr:colOff>0</xdr:colOff>
                    <xdr:row>143</xdr:row>
                    <xdr:rowOff>0</xdr:rowOff>
                  </to>
                </anchor>
              </controlPr>
            </control>
          </mc:Choice>
        </mc:AlternateContent>
        <mc:AlternateContent xmlns:mc="http://schemas.openxmlformats.org/markup-compatibility/2006">
          <mc:Choice Requires="x14">
            <control shapeId="29333" r:id="rId474" name="Check Box 661">
              <controlPr locked="0" defaultSize="0" autoFill="0" autoLine="0" autoPict="0">
                <anchor moveWithCells="1">
                  <from>
                    <xdr:col>12</xdr:col>
                    <xdr:colOff>0</xdr:colOff>
                    <xdr:row>142</xdr:row>
                    <xdr:rowOff>0</xdr:rowOff>
                  </from>
                  <to>
                    <xdr:col>14</xdr:col>
                    <xdr:colOff>0</xdr:colOff>
                    <xdr:row>143</xdr:row>
                    <xdr:rowOff>0</xdr:rowOff>
                  </to>
                </anchor>
              </controlPr>
            </control>
          </mc:Choice>
        </mc:AlternateContent>
        <mc:AlternateContent xmlns:mc="http://schemas.openxmlformats.org/markup-compatibility/2006">
          <mc:Choice Requires="x14">
            <control shapeId="29334" r:id="rId475" name="Check Box 662">
              <controlPr locked="0" defaultSize="0" autoFill="0" autoLine="0" autoPict="0">
                <anchor moveWithCells="1">
                  <from>
                    <xdr:col>12</xdr:col>
                    <xdr:colOff>0</xdr:colOff>
                    <xdr:row>143</xdr:row>
                    <xdr:rowOff>0</xdr:rowOff>
                  </from>
                  <to>
                    <xdr:col>14</xdr:col>
                    <xdr:colOff>0</xdr:colOff>
                    <xdr:row>144</xdr:row>
                    <xdr:rowOff>0</xdr:rowOff>
                  </to>
                </anchor>
              </controlPr>
            </control>
          </mc:Choice>
        </mc:AlternateContent>
        <mc:AlternateContent xmlns:mc="http://schemas.openxmlformats.org/markup-compatibility/2006">
          <mc:Choice Requires="x14">
            <control shapeId="29335" r:id="rId476" name="Check Box 663">
              <controlPr locked="0" defaultSize="0" autoFill="0" autoLine="0" autoPict="0">
                <anchor moveWithCells="1">
                  <from>
                    <xdr:col>12</xdr:col>
                    <xdr:colOff>0</xdr:colOff>
                    <xdr:row>143</xdr:row>
                    <xdr:rowOff>0</xdr:rowOff>
                  </from>
                  <to>
                    <xdr:col>14</xdr:col>
                    <xdr:colOff>0</xdr:colOff>
                    <xdr:row>144</xdr:row>
                    <xdr:rowOff>0</xdr:rowOff>
                  </to>
                </anchor>
              </controlPr>
            </control>
          </mc:Choice>
        </mc:AlternateContent>
        <mc:AlternateContent xmlns:mc="http://schemas.openxmlformats.org/markup-compatibility/2006">
          <mc:Choice Requires="x14">
            <control shapeId="29336" r:id="rId477" name="Check Box 664">
              <controlPr locked="0" defaultSize="0" autoFill="0" autoLine="0" autoPict="0">
                <anchor moveWithCells="1">
                  <from>
                    <xdr:col>12</xdr:col>
                    <xdr:colOff>0</xdr:colOff>
                    <xdr:row>144</xdr:row>
                    <xdr:rowOff>0</xdr:rowOff>
                  </from>
                  <to>
                    <xdr:col>14</xdr:col>
                    <xdr:colOff>0</xdr:colOff>
                    <xdr:row>145</xdr:row>
                    <xdr:rowOff>0</xdr:rowOff>
                  </to>
                </anchor>
              </controlPr>
            </control>
          </mc:Choice>
        </mc:AlternateContent>
        <mc:AlternateContent xmlns:mc="http://schemas.openxmlformats.org/markup-compatibility/2006">
          <mc:Choice Requires="x14">
            <control shapeId="29337" r:id="rId478" name="Check Box 665">
              <controlPr locked="0" defaultSize="0" autoFill="0" autoLine="0" autoPict="0">
                <anchor moveWithCells="1">
                  <from>
                    <xdr:col>12</xdr:col>
                    <xdr:colOff>0</xdr:colOff>
                    <xdr:row>144</xdr:row>
                    <xdr:rowOff>0</xdr:rowOff>
                  </from>
                  <to>
                    <xdr:col>14</xdr:col>
                    <xdr:colOff>0</xdr:colOff>
                    <xdr:row>145</xdr:row>
                    <xdr:rowOff>0</xdr:rowOff>
                  </to>
                </anchor>
              </controlPr>
            </control>
          </mc:Choice>
        </mc:AlternateContent>
        <mc:AlternateContent xmlns:mc="http://schemas.openxmlformats.org/markup-compatibility/2006">
          <mc:Choice Requires="x14">
            <control shapeId="29338" r:id="rId479" name="Check Box 666">
              <controlPr locked="0" defaultSize="0" autoFill="0" autoLine="0" autoPict="0">
                <anchor moveWithCells="1">
                  <from>
                    <xdr:col>12</xdr:col>
                    <xdr:colOff>0</xdr:colOff>
                    <xdr:row>145</xdr:row>
                    <xdr:rowOff>0</xdr:rowOff>
                  </from>
                  <to>
                    <xdr:col>14</xdr:col>
                    <xdr:colOff>0</xdr:colOff>
                    <xdr:row>146</xdr:row>
                    <xdr:rowOff>0</xdr:rowOff>
                  </to>
                </anchor>
              </controlPr>
            </control>
          </mc:Choice>
        </mc:AlternateContent>
        <mc:AlternateContent xmlns:mc="http://schemas.openxmlformats.org/markup-compatibility/2006">
          <mc:Choice Requires="x14">
            <control shapeId="29339" r:id="rId480" name="Check Box 667">
              <controlPr locked="0" defaultSize="0" autoFill="0" autoLine="0" autoPict="0">
                <anchor moveWithCells="1">
                  <from>
                    <xdr:col>12</xdr:col>
                    <xdr:colOff>0</xdr:colOff>
                    <xdr:row>145</xdr:row>
                    <xdr:rowOff>0</xdr:rowOff>
                  </from>
                  <to>
                    <xdr:col>14</xdr:col>
                    <xdr:colOff>0</xdr:colOff>
                    <xdr:row>146</xdr:row>
                    <xdr:rowOff>0</xdr:rowOff>
                  </to>
                </anchor>
              </controlPr>
            </control>
          </mc:Choice>
        </mc:AlternateContent>
        <mc:AlternateContent xmlns:mc="http://schemas.openxmlformats.org/markup-compatibility/2006">
          <mc:Choice Requires="x14">
            <control shapeId="29340" r:id="rId481" name="Check Box 668">
              <controlPr locked="0" defaultSize="0" autoFill="0" autoLine="0" autoPict="0">
                <anchor moveWithCells="1">
                  <from>
                    <xdr:col>12</xdr:col>
                    <xdr:colOff>0</xdr:colOff>
                    <xdr:row>146</xdr:row>
                    <xdr:rowOff>0</xdr:rowOff>
                  </from>
                  <to>
                    <xdr:col>14</xdr:col>
                    <xdr:colOff>0</xdr:colOff>
                    <xdr:row>147</xdr:row>
                    <xdr:rowOff>0</xdr:rowOff>
                  </to>
                </anchor>
              </controlPr>
            </control>
          </mc:Choice>
        </mc:AlternateContent>
        <mc:AlternateContent xmlns:mc="http://schemas.openxmlformats.org/markup-compatibility/2006">
          <mc:Choice Requires="x14">
            <control shapeId="29341" r:id="rId482" name="Check Box 669">
              <controlPr locked="0" defaultSize="0" autoFill="0" autoLine="0" autoPict="0">
                <anchor moveWithCells="1">
                  <from>
                    <xdr:col>12</xdr:col>
                    <xdr:colOff>0</xdr:colOff>
                    <xdr:row>146</xdr:row>
                    <xdr:rowOff>0</xdr:rowOff>
                  </from>
                  <to>
                    <xdr:col>14</xdr:col>
                    <xdr:colOff>0</xdr:colOff>
                    <xdr:row>147</xdr:row>
                    <xdr:rowOff>0</xdr:rowOff>
                  </to>
                </anchor>
              </controlPr>
            </control>
          </mc:Choice>
        </mc:AlternateContent>
        <mc:AlternateContent xmlns:mc="http://schemas.openxmlformats.org/markup-compatibility/2006">
          <mc:Choice Requires="x14">
            <control shapeId="29342" r:id="rId483" name="Check Box 670">
              <controlPr locked="0" defaultSize="0" autoFill="0" autoLine="0" autoPict="0">
                <anchor moveWithCells="1">
                  <from>
                    <xdr:col>12</xdr:col>
                    <xdr:colOff>0</xdr:colOff>
                    <xdr:row>147</xdr:row>
                    <xdr:rowOff>0</xdr:rowOff>
                  </from>
                  <to>
                    <xdr:col>14</xdr:col>
                    <xdr:colOff>0</xdr:colOff>
                    <xdr:row>148</xdr:row>
                    <xdr:rowOff>0</xdr:rowOff>
                  </to>
                </anchor>
              </controlPr>
            </control>
          </mc:Choice>
        </mc:AlternateContent>
        <mc:AlternateContent xmlns:mc="http://schemas.openxmlformats.org/markup-compatibility/2006">
          <mc:Choice Requires="x14">
            <control shapeId="29343" r:id="rId484" name="Check Box 671">
              <controlPr locked="0" defaultSize="0" autoFill="0" autoLine="0" autoPict="0">
                <anchor moveWithCells="1">
                  <from>
                    <xdr:col>12</xdr:col>
                    <xdr:colOff>0</xdr:colOff>
                    <xdr:row>147</xdr:row>
                    <xdr:rowOff>0</xdr:rowOff>
                  </from>
                  <to>
                    <xdr:col>14</xdr:col>
                    <xdr:colOff>0</xdr:colOff>
                    <xdr:row>148</xdr:row>
                    <xdr:rowOff>0</xdr:rowOff>
                  </to>
                </anchor>
              </controlPr>
            </control>
          </mc:Choice>
        </mc:AlternateContent>
        <mc:AlternateContent xmlns:mc="http://schemas.openxmlformats.org/markup-compatibility/2006">
          <mc:Choice Requires="x14">
            <control shapeId="29344" r:id="rId485" name="Check Box 672">
              <controlPr locked="0" defaultSize="0" autoFill="0" autoLine="0" autoPict="0">
                <anchor moveWithCells="1">
                  <from>
                    <xdr:col>12</xdr:col>
                    <xdr:colOff>0</xdr:colOff>
                    <xdr:row>148</xdr:row>
                    <xdr:rowOff>0</xdr:rowOff>
                  </from>
                  <to>
                    <xdr:col>14</xdr:col>
                    <xdr:colOff>0</xdr:colOff>
                    <xdr:row>149</xdr:row>
                    <xdr:rowOff>0</xdr:rowOff>
                  </to>
                </anchor>
              </controlPr>
            </control>
          </mc:Choice>
        </mc:AlternateContent>
        <mc:AlternateContent xmlns:mc="http://schemas.openxmlformats.org/markup-compatibility/2006">
          <mc:Choice Requires="x14">
            <control shapeId="29345" r:id="rId486" name="Check Box 673">
              <controlPr locked="0" defaultSize="0" autoFill="0" autoLine="0" autoPict="0">
                <anchor moveWithCells="1">
                  <from>
                    <xdr:col>12</xdr:col>
                    <xdr:colOff>0</xdr:colOff>
                    <xdr:row>148</xdr:row>
                    <xdr:rowOff>0</xdr:rowOff>
                  </from>
                  <to>
                    <xdr:col>14</xdr:col>
                    <xdr:colOff>0</xdr:colOff>
                    <xdr:row>149</xdr:row>
                    <xdr:rowOff>0</xdr:rowOff>
                  </to>
                </anchor>
              </controlPr>
            </control>
          </mc:Choice>
        </mc:AlternateContent>
        <mc:AlternateContent xmlns:mc="http://schemas.openxmlformats.org/markup-compatibility/2006">
          <mc:Choice Requires="x14">
            <control shapeId="29346" r:id="rId487" name="Check Box 674">
              <controlPr locked="0" defaultSize="0" autoFill="0" autoLine="0" autoPict="0">
                <anchor moveWithCells="1">
                  <from>
                    <xdr:col>12</xdr:col>
                    <xdr:colOff>0</xdr:colOff>
                    <xdr:row>149</xdr:row>
                    <xdr:rowOff>0</xdr:rowOff>
                  </from>
                  <to>
                    <xdr:col>14</xdr:col>
                    <xdr:colOff>0</xdr:colOff>
                    <xdr:row>150</xdr:row>
                    <xdr:rowOff>0</xdr:rowOff>
                  </to>
                </anchor>
              </controlPr>
            </control>
          </mc:Choice>
        </mc:AlternateContent>
        <mc:AlternateContent xmlns:mc="http://schemas.openxmlformats.org/markup-compatibility/2006">
          <mc:Choice Requires="x14">
            <control shapeId="29347" r:id="rId488" name="Check Box 675">
              <controlPr locked="0" defaultSize="0" autoFill="0" autoLine="0" autoPict="0">
                <anchor moveWithCells="1">
                  <from>
                    <xdr:col>12</xdr:col>
                    <xdr:colOff>0</xdr:colOff>
                    <xdr:row>149</xdr:row>
                    <xdr:rowOff>0</xdr:rowOff>
                  </from>
                  <to>
                    <xdr:col>14</xdr:col>
                    <xdr:colOff>0</xdr:colOff>
                    <xdr:row>150</xdr:row>
                    <xdr:rowOff>0</xdr:rowOff>
                  </to>
                </anchor>
              </controlPr>
            </control>
          </mc:Choice>
        </mc:AlternateContent>
        <mc:AlternateContent xmlns:mc="http://schemas.openxmlformats.org/markup-compatibility/2006">
          <mc:Choice Requires="x14">
            <control shapeId="29348" r:id="rId489" name="Check Box 676">
              <controlPr locked="0" defaultSize="0" autoFill="0" autoLine="0" autoPict="0">
                <anchor moveWithCells="1">
                  <from>
                    <xdr:col>12</xdr:col>
                    <xdr:colOff>0</xdr:colOff>
                    <xdr:row>150</xdr:row>
                    <xdr:rowOff>0</xdr:rowOff>
                  </from>
                  <to>
                    <xdr:col>14</xdr:col>
                    <xdr:colOff>0</xdr:colOff>
                    <xdr:row>151</xdr:row>
                    <xdr:rowOff>0</xdr:rowOff>
                  </to>
                </anchor>
              </controlPr>
            </control>
          </mc:Choice>
        </mc:AlternateContent>
        <mc:AlternateContent xmlns:mc="http://schemas.openxmlformats.org/markup-compatibility/2006">
          <mc:Choice Requires="x14">
            <control shapeId="29349" r:id="rId490" name="Check Box 677">
              <controlPr locked="0" defaultSize="0" autoFill="0" autoLine="0" autoPict="0">
                <anchor moveWithCells="1">
                  <from>
                    <xdr:col>12</xdr:col>
                    <xdr:colOff>0</xdr:colOff>
                    <xdr:row>150</xdr:row>
                    <xdr:rowOff>0</xdr:rowOff>
                  </from>
                  <to>
                    <xdr:col>14</xdr:col>
                    <xdr:colOff>0</xdr:colOff>
                    <xdr:row>151</xdr:row>
                    <xdr:rowOff>0</xdr:rowOff>
                  </to>
                </anchor>
              </controlPr>
            </control>
          </mc:Choice>
        </mc:AlternateContent>
        <mc:AlternateContent xmlns:mc="http://schemas.openxmlformats.org/markup-compatibility/2006">
          <mc:Choice Requires="x14">
            <control shapeId="29350" r:id="rId491" name="Check Box 678">
              <controlPr locked="0" defaultSize="0" autoFill="0" autoLine="0" autoPict="0">
                <anchor moveWithCells="1">
                  <from>
                    <xdr:col>12</xdr:col>
                    <xdr:colOff>0</xdr:colOff>
                    <xdr:row>151</xdr:row>
                    <xdr:rowOff>0</xdr:rowOff>
                  </from>
                  <to>
                    <xdr:col>14</xdr:col>
                    <xdr:colOff>0</xdr:colOff>
                    <xdr:row>152</xdr:row>
                    <xdr:rowOff>0</xdr:rowOff>
                  </to>
                </anchor>
              </controlPr>
            </control>
          </mc:Choice>
        </mc:AlternateContent>
        <mc:AlternateContent xmlns:mc="http://schemas.openxmlformats.org/markup-compatibility/2006">
          <mc:Choice Requires="x14">
            <control shapeId="29351" r:id="rId492" name="Check Box 679">
              <controlPr locked="0" defaultSize="0" autoFill="0" autoLine="0" autoPict="0">
                <anchor moveWithCells="1">
                  <from>
                    <xdr:col>12</xdr:col>
                    <xdr:colOff>0</xdr:colOff>
                    <xdr:row>151</xdr:row>
                    <xdr:rowOff>0</xdr:rowOff>
                  </from>
                  <to>
                    <xdr:col>14</xdr:col>
                    <xdr:colOff>0</xdr:colOff>
                    <xdr:row>152</xdr:row>
                    <xdr:rowOff>0</xdr:rowOff>
                  </to>
                </anchor>
              </controlPr>
            </control>
          </mc:Choice>
        </mc:AlternateContent>
        <mc:AlternateContent xmlns:mc="http://schemas.openxmlformats.org/markup-compatibility/2006">
          <mc:Choice Requires="x14">
            <control shapeId="29352" r:id="rId493" name="Check Box 680">
              <controlPr locked="0" defaultSize="0" autoFill="0" autoLine="0" autoPict="0">
                <anchor moveWithCells="1">
                  <from>
                    <xdr:col>12</xdr:col>
                    <xdr:colOff>0</xdr:colOff>
                    <xdr:row>152</xdr:row>
                    <xdr:rowOff>0</xdr:rowOff>
                  </from>
                  <to>
                    <xdr:col>14</xdr:col>
                    <xdr:colOff>0</xdr:colOff>
                    <xdr:row>153</xdr:row>
                    <xdr:rowOff>0</xdr:rowOff>
                  </to>
                </anchor>
              </controlPr>
            </control>
          </mc:Choice>
        </mc:AlternateContent>
        <mc:AlternateContent xmlns:mc="http://schemas.openxmlformats.org/markup-compatibility/2006">
          <mc:Choice Requires="x14">
            <control shapeId="29353" r:id="rId494" name="Check Box 681">
              <controlPr locked="0" defaultSize="0" autoFill="0" autoLine="0" autoPict="0">
                <anchor moveWithCells="1">
                  <from>
                    <xdr:col>12</xdr:col>
                    <xdr:colOff>0</xdr:colOff>
                    <xdr:row>152</xdr:row>
                    <xdr:rowOff>0</xdr:rowOff>
                  </from>
                  <to>
                    <xdr:col>14</xdr:col>
                    <xdr:colOff>0</xdr:colOff>
                    <xdr:row>153</xdr:row>
                    <xdr:rowOff>0</xdr:rowOff>
                  </to>
                </anchor>
              </controlPr>
            </control>
          </mc:Choice>
        </mc:AlternateContent>
        <mc:AlternateContent xmlns:mc="http://schemas.openxmlformats.org/markup-compatibility/2006">
          <mc:Choice Requires="x14">
            <control shapeId="29354" r:id="rId495" name="Check Box 682">
              <controlPr locked="0" defaultSize="0" autoFill="0" autoLine="0" autoPict="0">
                <anchor moveWithCells="1">
                  <from>
                    <xdr:col>12</xdr:col>
                    <xdr:colOff>0</xdr:colOff>
                    <xdr:row>153</xdr:row>
                    <xdr:rowOff>0</xdr:rowOff>
                  </from>
                  <to>
                    <xdr:col>14</xdr:col>
                    <xdr:colOff>0</xdr:colOff>
                    <xdr:row>154</xdr:row>
                    <xdr:rowOff>0</xdr:rowOff>
                  </to>
                </anchor>
              </controlPr>
            </control>
          </mc:Choice>
        </mc:AlternateContent>
        <mc:AlternateContent xmlns:mc="http://schemas.openxmlformats.org/markup-compatibility/2006">
          <mc:Choice Requires="x14">
            <control shapeId="29355" r:id="rId496" name="Check Box 683">
              <controlPr locked="0" defaultSize="0" autoFill="0" autoLine="0" autoPict="0">
                <anchor moveWithCells="1">
                  <from>
                    <xdr:col>12</xdr:col>
                    <xdr:colOff>0</xdr:colOff>
                    <xdr:row>153</xdr:row>
                    <xdr:rowOff>0</xdr:rowOff>
                  </from>
                  <to>
                    <xdr:col>14</xdr:col>
                    <xdr:colOff>0</xdr:colOff>
                    <xdr:row>154</xdr:row>
                    <xdr:rowOff>0</xdr:rowOff>
                  </to>
                </anchor>
              </controlPr>
            </control>
          </mc:Choice>
        </mc:AlternateContent>
        <mc:AlternateContent xmlns:mc="http://schemas.openxmlformats.org/markup-compatibility/2006">
          <mc:Choice Requires="x14">
            <control shapeId="29356" r:id="rId497" name="Check Box 684">
              <controlPr locked="0" defaultSize="0" autoFill="0" autoLine="0" autoPict="0">
                <anchor moveWithCells="1">
                  <from>
                    <xdr:col>12</xdr:col>
                    <xdr:colOff>0</xdr:colOff>
                    <xdr:row>154</xdr:row>
                    <xdr:rowOff>0</xdr:rowOff>
                  </from>
                  <to>
                    <xdr:col>14</xdr:col>
                    <xdr:colOff>0</xdr:colOff>
                    <xdr:row>155</xdr:row>
                    <xdr:rowOff>0</xdr:rowOff>
                  </to>
                </anchor>
              </controlPr>
            </control>
          </mc:Choice>
        </mc:AlternateContent>
        <mc:AlternateContent xmlns:mc="http://schemas.openxmlformats.org/markup-compatibility/2006">
          <mc:Choice Requires="x14">
            <control shapeId="29357" r:id="rId498" name="Check Box 685">
              <controlPr locked="0" defaultSize="0" autoFill="0" autoLine="0" autoPict="0">
                <anchor moveWithCells="1">
                  <from>
                    <xdr:col>12</xdr:col>
                    <xdr:colOff>0</xdr:colOff>
                    <xdr:row>154</xdr:row>
                    <xdr:rowOff>0</xdr:rowOff>
                  </from>
                  <to>
                    <xdr:col>14</xdr:col>
                    <xdr:colOff>0</xdr:colOff>
                    <xdr:row>155</xdr:row>
                    <xdr:rowOff>0</xdr:rowOff>
                  </to>
                </anchor>
              </controlPr>
            </control>
          </mc:Choice>
        </mc:AlternateContent>
        <mc:AlternateContent xmlns:mc="http://schemas.openxmlformats.org/markup-compatibility/2006">
          <mc:Choice Requires="x14">
            <control shapeId="29358" r:id="rId499" name="Check Box 686">
              <controlPr locked="0" defaultSize="0" autoFill="0" autoLine="0" autoPict="0">
                <anchor moveWithCells="1">
                  <from>
                    <xdr:col>12</xdr:col>
                    <xdr:colOff>0</xdr:colOff>
                    <xdr:row>155</xdr:row>
                    <xdr:rowOff>0</xdr:rowOff>
                  </from>
                  <to>
                    <xdr:col>14</xdr:col>
                    <xdr:colOff>0</xdr:colOff>
                    <xdr:row>156</xdr:row>
                    <xdr:rowOff>0</xdr:rowOff>
                  </to>
                </anchor>
              </controlPr>
            </control>
          </mc:Choice>
        </mc:AlternateContent>
        <mc:AlternateContent xmlns:mc="http://schemas.openxmlformats.org/markup-compatibility/2006">
          <mc:Choice Requires="x14">
            <control shapeId="29359" r:id="rId500" name="Check Box 687">
              <controlPr locked="0" defaultSize="0" autoFill="0" autoLine="0" autoPict="0">
                <anchor moveWithCells="1">
                  <from>
                    <xdr:col>12</xdr:col>
                    <xdr:colOff>0</xdr:colOff>
                    <xdr:row>155</xdr:row>
                    <xdr:rowOff>0</xdr:rowOff>
                  </from>
                  <to>
                    <xdr:col>14</xdr:col>
                    <xdr:colOff>0</xdr:colOff>
                    <xdr:row>156</xdr:row>
                    <xdr:rowOff>0</xdr:rowOff>
                  </to>
                </anchor>
              </controlPr>
            </control>
          </mc:Choice>
        </mc:AlternateContent>
        <mc:AlternateContent xmlns:mc="http://schemas.openxmlformats.org/markup-compatibility/2006">
          <mc:Choice Requires="x14">
            <control shapeId="29360" r:id="rId501" name="Check Box 688">
              <controlPr locked="0" defaultSize="0" autoFill="0" autoLine="0" autoPict="0">
                <anchor moveWithCells="1">
                  <from>
                    <xdr:col>12</xdr:col>
                    <xdr:colOff>0</xdr:colOff>
                    <xdr:row>156</xdr:row>
                    <xdr:rowOff>0</xdr:rowOff>
                  </from>
                  <to>
                    <xdr:col>14</xdr:col>
                    <xdr:colOff>0</xdr:colOff>
                    <xdr:row>157</xdr:row>
                    <xdr:rowOff>0</xdr:rowOff>
                  </to>
                </anchor>
              </controlPr>
            </control>
          </mc:Choice>
        </mc:AlternateContent>
        <mc:AlternateContent xmlns:mc="http://schemas.openxmlformats.org/markup-compatibility/2006">
          <mc:Choice Requires="x14">
            <control shapeId="29361" r:id="rId502" name="Check Box 689">
              <controlPr locked="0" defaultSize="0" autoFill="0" autoLine="0" autoPict="0">
                <anchor moveWithCells="1">
                  <from>
                    <xdr:col>12</xdr:col>
                    <xdr:colOff>0</xdr:colOff>
                    <xdr:row>156</xdr:row>
                    <xdr:rowOff>0</xdr:rowOff>
                  </from>
                  <to>
                    <xdr:col>14</xdr:col>
                    <xdr:colOff>0</xdr:colOff>
                    <xdr:row>157</xdr:row>
                    <xdr:rowOff>0</xdr:rowOff>
                  </to>
                </anchor>
              </controlPr>
            </control>
          </mc:Choice>
        </mc:AlternateContent>
        <mc:AlternateContent xmlns:mc="http://schemas.openxmlformats.org/markup-compatibility/2006">
          <mc:Choice Requires="x14">
            <control shapeId="29362" r:id="rId503" name="Check Box 690">
              <controlPr locked="0" defaultSize="0" autoFill="0" autoLine="0" autoPict="0">
                <anchor moveWithCells="1">
                  <from>
                    <xdr:col>12</xdr:col>
                    <xdr:colOff>0</xdr:colOff>
                    <xdr:row>157</xdr:row>
                    <xdr:rowOff>0</xdr:rowOff>
                  </from>
                  <to>
                    <xdr:col>14</xdr:col>
                    <xdr:colOff>0</xdr:colOff>
                    <xdr:row>158</xdr:row>
                    <xdr:rowOff>0</xdr:rowOff>
                  </to>
                </anchor>
              </controlPr>
            </control>
          </mc:Choice>
        </mc:AlternateContent>
        <mc:AlternateContent xmlns:mc="http://schemas.openxmlformats.org/markup-compatibility/2006">
          <mc:Choice Requires="x14">
            <control shapeId="29363" r:id="rId504" name="Check Box 691">
              <controlPr locked="0" defaultSize="0" autoFill="0" autoLine="0" autoPict="0">
                <anchor moveWithCells="1">
                  <from>
                    <xdr:col>12</xdr:col>
                    <xdr:colOff>0</xdr:colOff>
                    <xdr:row>157</xdr:row>
                    <xdr:rowOff>0</xdr:rowOff>
                  </from>
                  <to>
                    <xdr:col>14</xdr:col>
                    <xdr:colOff>0</xdr:colOff>
                    <xdr:row>158</xdr:row>
                    <xdr:rowOff>0</xdr:rowOff>
                  </to>
                </anchor>
              </controlPr>
            </control>
          </mc:Choice>
        </mc:AlternateContent>
        <mc:AlternateContent xmlns:mc="http://schemas.openxmlformats.org/markup-compatibility/2006">
          <mc:Choice Requires="x14">
            <control shapeId="29364" r:id="rId505" name="Check Box 692">
              <controlPr locked="0" defaultSize="0" autoFill="0" autoLine="0" autoPict="0">
                <anchor moveWithCells="1">
                  <from>
                    <xdr:col>12</xdr:col>
                    <xdr:colOff>0</xdr:colOff>
                    <xdr:row>158</xdr:row>
                    <xdr:rowOff>0</xdr:rowOff>
                  </from>
                  <to>
                    <xdr:col>14</xdr:col>
                    <xdr:colOff>0</xdr:colOff>
                    <xdr:row>159</xdr:row>
                    <xdr:rowOff>0</xdr:rowOff>
                  </to>
                </anchor>
              </controlPr>
            </control>
          </mc:Choice>
        </mc:AlternateContent>
        <mc:AlternateContent xmlns:mc="http://schemas.openxmlformats.org/markup-compatibility/2006">
          <mc:Choice Requires="x14">
            <control shapeId="29365" r:id="rId506" name="Check Box 693">
              <controlPr locked="0" defaultSize="0" autoFill="0" autoLine="0" autoPict="0">
                <anchor moveWithCells="1">
                  <from>
                    <xdr:col>12</xdr:col>
                    <xdr:colOff>0</xdr:colOff>
                    <xdr:row>158</xdr:row>
                    <xdr:rowOff>0</xdr:rowOff>
                  </from>
                  <to>
                    <xdr:col>14</xdr:col>
                    <xdr:colOff>0</xdr:colOff>
                    <xdr:row>159</xdr:row>
                    <xdr:rowOff>0</xdr:rowOff>
                  </to>
                </anchor>
              </controlPr>
            </control>
          </mc:Choice>
        </mc:AlternateContent>
        <mc:AlternateContent xmlns:mc="http://schemas.openxmlformats.org/markup-compatibility/2006">
          <mc:Choice Requires="x14">
            <control shapeId="29366" r:id="rId507" name="Check Box 694">
              <controlPr locked="0" defaultSize="0" autoFill="0" autoLine="0" autoPict="0">
                <anchor moveWithCells="1">
                  <from>
                    <xdr:col>12</xdr:col>
                    <xdr:colOff>0</xdr:colOff>
                    <xdr:row>159</xdr:row>
                    <xdr:rowOff>0</xdr:rowOff>
                  </from>
                  <to>
                    <xdr:col>14</xdr:col>
                    <xdr:colOff>0</xdr:colOff>
                    <xdr:row>160</xdr:row>
                    <xdr:rowOff>0</xdr:rowOff>
                  </to>
                </anchor>
              </controlPr>
            </control>
          </mc:Choice>
        </mc:AlternateContent>
        <mc:AlternateContent xmlns:mc="http://schemas.openxmlformats.org/markup-compatibility/2006">
          <mc:Choice Requires="x14">
            <control shapeId="29367" r:id="rId508" name="Check Box 695">
              <controlPr locked="0" defaultSize="0" autoFill="0" autoLine="0" autoPict="0">
                <anchor moveWithCells="1">
                  <from>
                    <xdr:col>12</xdr:col>
                    <xdr:colOff>0</xdr:colOff>
                    <xdr:row>159</xdr:row>
                    <xdr:rowOff>0</xdr:rowOff>
                  </from>
                  <to>
                    <xdr:col>14</xdr:col>
                    <xdr:colOff>0</xdr:colOff>
                    <xdr:row>160</xdr:row>
                    <xdr:rowOff>0</xdr:rowOff>
                  </to>
                </anchor>
              </controlPr>
            </control>
          </mc:Choice>
        </mc:AlternateContent>
        <mc:AlternateContent xmlns:mc="http://schemas.openxmlformats.org/markup-compatibility/2006">
          <mc:Choice Requires="x14">
            <control shapeId="29368" r:id="rId509" name="Check Box 696">
              <controlPr locked="0" defaultSize="0" autoFill="0" autoLine="0" autoPict="0">
                <anchor moveWithCells="1">
                  <from>
                    <xdr:col>12</xdr:col>
                    <xdr:colOff>0</xdr:colOff>
                    <xdr:row>160</xdr:row>
                    <xdr:rowOff>0</xdr:rowOff>
                  </from>
                  <to>
                    <xdr:col>14</xdr:col>
                    <xdr:colOff>0</xdr:colOff>
                    <xdr:row>161</xdr:row>
                    <xdr:rowOff>0</xdr:rowOff>
                  </to>
                </anchor>
              </controlPr>
            </control>
          </mc:Choice>
        </mc:AlternateContent>
        <mc:AlternateContent xmlns:mc="http://schemas.openxmlformats.org/markup-compatibility/2006">
          <mc:Choice Requires="x14">
            <control shapeId="29369" r:id="rId510" name="Check Box 697">
              <controlPr locked="0" defaultSize="0" autoFill="0" autoLine="0" autoPict="0">
                <anchor moveWithCells="1">
                  <from>
                    <xdr:col>12</xdr:col>
                    <xdr:colOff>0</xdr:colOff>
                    <xdr:row>160</xdr:row>
                    <xdr:rowOff>0</xdr:rowOff>
                  </from>
                  <to>
                    <xdr:col>14</xdr:col>
                    <xdr:colOff>0</xdr:colOff>
                    <xdr:row>161</xdr:row>
                    <xdr:rowOff>0</xdr:rowOff>
                  </to>
                </anchor>
              </controlPr>
            </control>
          </mc:Choice>
        </mc:AlternateContent>
        <mc:AlternateContent xmlns:mc="http://schemas.openxmlformats.org/markup-compatibility/2006">
          <mc:Choice Requires="x14">
            <control shapeId="29370" r:id="rId511" name="Check Box 698">
              <controlPr locked="0" defaultSize="0" autoFill="0" autoLine="0" autoPict="0">
                <anchor moveWithCells="1">
                  <from>
                    <xdr:col>12</xdr:col>
                    <xdr:colOff>0</xdr:colOff>
                    <xdr:row>161</xdr:row>
                    <xdr:rowOff>0</xdr:rowOff>
                  </from>
                  <to>
                    <xdr:col>14</xdr:col>
                    <xdr:colOff>0</xdr:colOff>
                    <xdr:row>162</xdr:row>
                    <xdr:rowOff>0</xdr:rowOff>
                  </to>
                </anchor>
              </controlPr>
            </control>
          </mc:Choice>
        </mc:AlternateContent>
        <mc:AlternateContent xmlns:mc="http://schemas.openxmlformats.org/markup-compatibility/2006">
          <mc:Choice Requires="x14">
            <control shapeId="29371" r:id="rId512" name="Check Box 699">
              <controlPr locked="0" defaultSize="0" autoFill="0" autoLine="0" autoPict="0">
                <anchor moveWithCells="1">
                  <from>
                    <xdr:col>12</xdr:col>
                    <xdr:colOff>0</xdr:colOff>
                    <xdr:row>161</xdr:row>
                    <xdr:rowOff>0</xdr:rowOff>
                  </from>
                  <to>
                    <xdr:col>14</xdr:col>
                    <xdr:colOff>0</xdr:colOff>
                    <xdr:row>162</xdr:row>
                    <xdr:rowOff>0</xdr:rowOff>
                  </to>
                </anchor>
              </controlPr>
            </control>
          </mc:Choice>
        </mc:AlternateContent>
        <mc:AlternateContent xmlns:mc="http://schemas.openxmlformats.org/markup-compatibility/2006">
          <mc:Choice Requires="x14">
            <control shapeId="29372" r:id="rId513" name="Check Box 700">
              <controlPr locked="0" defaultSize="0" autoFill="0" autoLine="0" autoPict="0">
                <anchor moveWithCells="1">
                  <from>
                    <xdr:col>12</xdr:col>
                    <xdr:colOff>0</xdr:colOff>
                    <xdr:row>162</xdr:row>
                    <xdr:rowOff>0</xdr:rowOff>
                  </from>
                  <to>
                    <xdr:col>14</xdr:col>
                    <xdr:colOff>0</xdr:colOff>
                    <xdr:row>163</xdr:row>
                    <xdr:rowOff>0</xdr:rowOff>
                  </to>
                </anchor>
              </controlPr>
            </control>
          </mc:Choice>
        </mc:AlternateContent>
        <mc:AlternateContent xmlns:mc="http://schemas.openxmlformats.org/markup-compatibility/2006">
          <mc:Choice Requires="x14">
            <control shapeId="29373" r:id="rId514" name="Check Box 701">
              <controlPr locked="0" defaultSize="0" autoFill="0" autoLine="0" autoPict="0">
                <anchor moveWithCells="1">
                  <from>
                    <xdr:col>12</xdr:col>
                    <xdr:colOff>0</xdr:colOff>
                    <xdr:row>162</xdr:row>
                    <xdr:rowOff>0</xdr:rowOff>
                  </from>
                  <to>
                    <xdr:col>14</xdr:col>
                    <xdr:colOff>0</xdr:colOff>
                    <xdr:row>163</xdr:row>
                    <xdr:rowOff>0</xdr:rowOff>
                  </to>
                </anchor>
              </controlPr>
            </control>
          </mc:Choice>
        </mc:AlternateContent>
        <mc:AlternateContent xmlns:mc="http://schemas.openxmlformats.org/markup-compatibility/2006">
          <mc:Choice Requires="x14">
            <control shapeId="29374" r:id="rId515" name="Check Box 702">
              <controlPr locked="0" defaultSize="0" autoFill="0" autoLine="0" autoPict="0">
                <anchor moveWithCells="1">
                  <from>
                    <xdr:col>12</xdr:col>
                    <xdr:colOff>0</xdr:colOff>
                    <xdr:row>163</xdr:row>
                    <xdr:rowOff>0</xdr:rowOff>
                  </from>
                  <to>
                    <xdr:col>14</xdr:col>
                    <xdr:colOff>0</xdr:colOff>
                    <xdr:row>164</xdr:row>
                    <xdr:rowOff>0</xdr:rowOff>
                  </to>
                </anchor>
              </controlPr>
            </control>
          </mc:Choice>
        </mc:AlternateContent>
        <mc:AlternateContent xmlns:mc="http://schemas.openxmlformats.org/markup-compatibility/2006">
          <mc:Choice Requires="x14">
            <control shapeId="29375" r:id="rId516" name="Check Box 703">
              <controlPr locked="0" defaultSize="0" autoFill="0" autoLine="0" autoPict="0">
                <anchor moveWithCells="1">
                  <from>
                    <xdr:col>12</xdr:col>
                    <xdr:colOff>0</xdr:colOff>
                    <xdr:row>163</xdr:row>
                    <xdr:rowOff>0</xdr:rowOff>
                  </from>
                  <to>
                    <xdr:col>14</xdr:col>
                    <xdr:colOff>0</xdr:colOff>
                    <xdr:row>164</xdr:row>
                    <xdr:rowOff>0</xdr:rowOff>
                  </to>
                </anchor>
              </controlPr>
            </control>
          </mc:Choice>
        </mc:AlternateContent>
        <mc:AlternateContent xmlns:mc="http://schemas.openxmlformats.org/markup-compatibility/2006">
          <mc:Choice Requires="x14">
            <control shapeId="29376" r:id="rId517" name="Check Box 704">
              <controlPr locked="0" defaultSize="0" autoFill="0" autoLine="0" autoPict="0">
                <anchor moveWithCells="1">
                  <from>
                    <xdr:col>12</xdr:col>
                    <xdr:colOff>0</xdr:colOff>
                    <xdr:row>164</xdr:row>
                    <xdr:rowOff>0</xdr:rowOff>
                  </from>
                  <to>
                    <xdr:col>14</xdr:col>
                    <xdr:colOff>0</xdr:colOff>
                    <xdr:row>165</xdr:row>
                    <xdr:rowOff>0</xdr:rowOff>
                  </to>
                </anchor>
              </controlPr>
            </control>
          </mc:Choice>
        </mc:AlternateContent>
        <mc:AlternateContent xmlns:mc="http://schemas.openxmlformats.org/markup-compatibility/2006">
          <mc:Choice Requires="x14">
            <control shapeId="29377" r:id="rId518" name="Check Box 705">
              <controlPr locked="0" defaultSize="0" autoFill="0" autoLine="0" autoPict="0">
                <anchor moveWithCells="1">
                  <from>
                    <xdr:col>12</xdr:col>
                    <xdr:colOff>0</xdr:colOff>
                    <xdr:row>164</xdr:row>
                    <xdr:rowOff>0</xdr:rowOff>
                  </from>
                  <to>
                    <xdr:col>14</xdr:col>
                    <xdr:colOff>0</xdr:colOff>
                    <xdr:row>165</xdr:row>
                    <xdr:rowOff>0</xdr:rowOff>
                  </to>
                </anchor>
              </controlPr>
            </control>
          </mc:Choice>
        </mc:AlternateContent>
        <mc:AlternateContent xmlns:mc="http://schemas.openxmlformats.org/markup-compatibility/2006">
          <mc:Choice Requires="x14">
            <control shapeId="29378" r:id="rId519" name="Check Box 706">
              <controlPr locked="0" defaultSize="0" autoFill="0" autoLine="0" autoPict="0">
                <anchor moveWithCells="1">
                  <from>
                    <xdr:col>12</xdr:col>
                    <xdr:colOff>0</xdr:colOff>
                    <xdr:row>165</xdr:row>
                    <xdr:rowOff>0</xdr:rowOff>
                  </from>
                  <to>
                    <xdr:col>14</xdr:col>
                    <xdr:colOff>0</xdr:colOff>
                    <xdr:row>166</xdr:row>
                    <xdr:rowOff>0</xdr:rowOff>
                  </to>
                </anchor>
              </controlPr>
            </control>
          </mc:Choice>
        </mc:AlternateContent>
        <mc:AlternateContent xmlns:mc="http://schemas.openxmlformats.org/markup-compatibility/2006">
          <mc:Choice Requires="x14">
            <control shapeId="29379" r:id="rId520" name="Check Box 707">
              <controlPr locked="0" defaultSize="0" autoFill="0" autoLine="0" autoPict="0">
                <anchor moveWithCells="1">
                  <from>
                    <xdr:col>12</xdr:col>
                    <xdr:colOff>0</xdr:colOff>
                    <xdr:row>165</xdr:row>
                    <xdr:rowOff>0</xdr:rowOff>
                  </from>
                  <to>
                    <xdr:col>14</xdr:col>
                    <xdr:colOff>0</xdr:colOff>
                    <xdr:row>166</xdr:row>
                    <xdr:rowOff>0</xdr:rowOff>
                  </to>
                </anchor>
              </controlPr>
            </control>
          </mc:Choice>
        </mc:AlternateContent>
        <mc:AlternateContent xmlns:mc="http://schemas.openxmlformats.org/markup-compatibility/2006">
          <mc:Choice Requires="x14">
            <control shapeId="29380" r:id="rId521" name="Check Box 708">
              <controlPr locked="0" defaultSize="0" autoFill="0" autoLine="0" autoPict="0">
                <anchor moveWithCells="1">
                  <from>
                    <xdr:col>12</xdr:col>
                    <xdr:colOff>0</xdr:colOff>
                    <xdr:row>166</xdr:row>
                    <xdr:rowOff>0</xdr:rowOff>
                  </from>
                  <to>
                    <xdr:col>14</xdr:col>
                    <xdr:colOff>0</xdr:colOff>
                    <xdr:row>167</xdr:row>
                    <xdr:rowOff>0</xdr:rowOff>
                  </to>
                </anchor>
              </controlPr>
            </control>
          </mc:Choice>
        </mc:AlternateContent>
        <mc:AlternateContent xmlns:mc="http://schemas.openxmlformats.org/markup-compatibility/2006">
          <mc:Choice Requires="x14">
            <control shapeId="29381" r:id="rId522" name="Check Box 709">
              <controlPr locked="0" defaultSize="0" autoFill="0" autoLine="0" autoPict="0">
                <anchor moveWithCells="1">
                  <from>
                    <xdr:col>12</xdr:col>
                    <xdr:colOff>0</xdr:colOff>
                    <xdr:row>166</xdr:row>
                    <xdr:rowOff>0</xdr:rowOff>
                  </from>
                  <to>
                    <xdr:col>14</xdr:col>
                    <xdr:colOff>0</xdr:colOff>
                    <xdr:row>167</xdr:row>
                    <xdr:rowOff>0</xdr:rowOff>
                  </to>
                </anchor>
              </controlPr>
            </control>
          </mc:Choice>
        </mc:AlternateContent>
        <mc:AlternateContent xmlns:mc="http://schemas.openxmlformats.org/markup-compatibility/2006">
          <mc:Choice Requires="x14">
            <control shapeId="29382" r:id="rId523" name="Check Box 710">
              <controlPr locked="0" defaultSize="0" autoFill="0" autoLine="0" autoPict="0">
                <anchor moveWithCells="1">
                  <from>
                    <xdr:col>12</xdr:col>
                    <xdr:colOff>0</xdr:colOff>
                    <xdr:row>167</xdr:row>
                    <xdr:rowOff>0</xdr:rowOff>
                  </from>
                  <to>
                    <xdr:col>14</xdr:col>
                    <xdr:colOff>0</xdr:colOff>
                    <xdr:row>168</xdr:row>
                    <xdr:rowOff>0</xdr:rowOff>
                  </to>
                </anchor>
              </controlPr>
            </control>
          </mc:Choice>
        </mc:AlternateContent>
        <mc:AlternateContent xmlns:mc="http://schemas.openxmlformats.org/markup-compatibility/2006">
          <mc:Choice Requires="x14">
            <control shapeId="29383" r:id="rId524" name="Check Box 711">
              <controlPr locked="0" defaultSize="0" autoFill="0" autoLine="0" autoPict="0">
                <anchor moveWithCells="1">
                  <from>
                    <xdr:col>12</xdr:col>
                    <xdr:colOff>0</xdr:colOff>
                    <xdr:row>167</xdr:row>
                    <xdr:rowOff>0</xdr:rowOff>
                  </from>
                  <to>
                    <xdr:col>14</xdr:col>
                    <xdr:colOff>0</xdr:colOff>
                    <xdr:row>168</xdr:row>
                    <xdr:rowOff>0</xdr:rowOff>
                  </to>
                </anchor>
              </controlPr>
            </control>
          </mc:Choice>
        </mc:AlternateContent>
        <mc:AlternateContent xmlns:mc="http://schemas.openxmlformats.org/markup-compatibility/2006">
          <mc:Choice Requires="x14">
            <control shapeId="29384" r:id="rId525" name="Check Box 712">
              <controlPr locked="0" defaultSize="0" autoFill="0" autoLine="0" autoPict="0">
                <anchor moveWithCells="1">
                  <from>
                    <xdr:col>12</xdr:col>
                    <xdr:colOff>0</xdr:colOff>
                    <xdr:row>168</xdr:row>
                    <xdr:rowOff>0</xdr:rowOff>
                  </from>
                  <to>
                    <xdr:col>14</xdr:col>
                    <xdr:colOff>0</xdr:colOff>
                    <xdr:row>169</xdr:row>
                    <xdr:rowOff>0</xdr:rowOff>
                  </to>
                </anchor>
              </controlPr>
            </control>
          </mc:Choice>
        </mc:AlternateContent>
        <mc:AlternateContent xmlns:mc="http://schemas.openxmlformats.org/markup-compatibility/2006">
          <mc:Choice Requires="x14">
            <control shapeId="29385" r:id="rId526" name="Check Box 713">
              <controlPr locked="0" defaultSize="0" autoFill="0" autoLine="0" autoPict="0">
                <anchor moveWithCells="1">
                  <from>
                    <xdr:col>12</xdr:col>
                    <xdr:colOff>0</xdr:colOff>
                    <xdr:row>168</xdr:row>
                    <xdr:rowOff>0</xdr:rowOff>
                  </from>
                  <to>
                    <xdr:col>14</xdr:col>
                    <xdr:colOff>0</xdr:colOff>
                    <xdr:row>169</xdr:row>
                    <xdr:rowOff>0</xdr:rowOff>
                  </to>
                </anchor>
              </controlPr>
            </control>
          </mc:Choice>
        </mc:AlternateContent>
        <mc:AlternateContent xmlns:mc="http://schemas.openxmlformats.org/markup-compatibility/2006">
          <mc:Choice Requires="x14">
            <control shapeId="29386" r:id="rId527" name="Check Box 714">
              <controlPr locked="0" defaultSize="0" autoFill="0" autoLine="0" autoPict="0">
                <anchor moveWithCells="1">
                  <from>
                    <xdr:col>12</xdr:col>
                    <xdr:colOff>0</xdr:colOff>
                    <xdr:row>169</xdr:row>
                    <xdr:rowOff>0</xdr:rowOff>
                  </from>
                  <to>
                    <xdr:col>14</xdr:col>
                    <xdr:colOff>0</xdr:colOff>
                    <xdr:row>170</xdr:row>
                    <xdr:rowOff>0</xdr:rowOff>
                  </to>
                </anchor>
              </controlPr>
            </control>
          </mc:Choice>
        </mc:AlternateContent>
        <mc:AlternateContent xmlns:mc="http://schemas.openxmlformats.org/markup-compatibility/2006">
          <mc:Choice Requires="x14">
            <control shapeId="29387" r:id="rId528" name="Check Box 715">
              <controlPr locked="0" defaultSize="0" autoFill="0" autoLine="0" autoPict="0">
                <anchor moveWithCells="1">
                  <from>
                    <xdr:col>12</xdr:col>
                    <xdr:colOff>0</xdr:colOff>
                    <xdr:row>169</xdr:row>
                    <xdr:rowOff>0</xdr:rowOff>
                  </from>
                  <to>
                    <xdr:col>14</xdr:col>
                    <xdr:colOff>0</xdr:colOff>
                    <xdr:row>170</xdr:row>
                    <xdr:rowOff>0</xdr:rowOff>
                  </to>
                </anchor>
              </controlPr>
            </control>
          </mc:Choice>
        </mc:AlternateContent>
        <mc:AlternateContent xmlns:mc="http://schemas.openxmlformats.org/markup-compatibility/2006">
          <mc:Choice Requires="x14">
            <control shapeId="29388" r:id="rId529" name="Check Box 716">
              <controlPr locked="0" defaultSize="0" autoFill="0" autoLine="0" autoPict="0">
                <anchor moveWithCells="1">
                  <from>
                    <xdr:col>12</xdr:col>
                    <xdr:colOff>0</xdr:colOff>
                    <xdr:row>170</xdr:row>
                    <xdr:rowOff>0</xdr:rowOff>
                  </from>
                  <to>
                    <xdr:col>14</xdr:col>
                    <xdr:colOff>0</xdr:colOff>
                    <xdr:row>171</xdr:row>
                    <xdr:rowOff>0</xdr:rowOff>
                  </to>
                </anchor>
              </controlPr>
            </control>
          </mc:Choice>
        </mc:AlternateContent>
        <mc:AlternateContent xmlns:mc="http://schemas.openxmlformats.org/markup-compatibility/2006">
          <mc:Choice Requires="x14">
            <control shapeId="29389" r:id="rId530" name="Check Box 717">
              <controlPr locked="0" defaultSize="0" autoFill="0" autoLine="0" autoPict="0">
                <anchor moveWithCells="1">
                  <from>
                    <xdr:col>12</xdr:col>
                    <xdr:colOff>0</xdr:colOff>
                    <xdr:row>170</xdr:row>
                    <xdr:rowOff>0</xdr:rowOff>
                  </from>
                  <to>
                    <xdr:col>14</xdr:col>
                    <xdr:colOff>0</xdr:colOff>
                    <xdr:row>171</xdr:row>
                    <xdr:rowOff>0</xdr:rowOff>
                  </to>
                </anchor>
              </controlPr>
            </control>
          </mc:Choice>
        </mc:AlternateContent>
        <mc:AlternateContent xmlns:mc="http://schemas.openxmlformats.org/markup-compatibility/2006">
          <mc:Choice Requires="x14">
            <control shapeId="29390" r:id="rId531" name="Check Box 718">
              <controlPr locked="0" defaultSize="0" autoFill="0" autoLine="0" autoPict="0">
                <anchor moveWithCells="1">
                  <from>
                    <xdr:col>12</xdr:col>
                    <xdr:colOff>0</xdr:colOff>
                    <xdr:row>171</xdr:row>
                    <xdr:rowOff>0</xdr:rowOff>
                  </from>
                  <to>
                    <xdr:col>14</xdr:col>
                    <xdr:colOff>0</xdr:colOff>
                    <xdr:row>172</xdr:row>
                    <xdr:rowOff>0</xdr:rowOff>
                  </to>
                </anchor>
              </controlPr>
            </control>
          </mc:Choice>
        </mc:AlternateContent>
        <mc:AlternateContent xmlns:mc="http://schemas.openxmlformats.org/markup-compatibility/2006">
          <mc:Choice Requires="x14">
            <control shapeId="29391" r:id="rId532" name="Check Box 719">
              <controlPr locked="0" defaultSize="0" autoFill="0" autoLine="0" autoPict="0">
                <anchor moveWithCells="1">
                  <from>
                    <xdr:col>12</xdr:col>
                    <xdr:colOff>0</xdr:colOff>
                    <xdr:row>171</xdr:row>
                    <xdr:rowOff>0</xdr:rowOff>
                  </from>
                  <to>
                    <xdr:col>14</xdr:col>
                    <xdr:colOff>0</xdr:colOff>
                    <xdr:row>172</xdr:row>
                    <xdr:rowOff>0</xdr:rowOff>
                  </to>
                </anchor>
              </controlPr>
            </control>
          </mc:Choice>
        </mc:AlternateContent>
        <mc:AlternateContent xmlns:mc="http://schemas.openxmlformats.org/markup-compatibility/2006">
          <mc:Choice Requires="x14">
            <control shapeId="29392" r:id="rId533" name="Check Box 720">
              <controlPr locked="0" defaultSize="0" autoFill="0" autoLine="0" autoPict="0">
                <anchor moveWithCells="1">
                  <from>
                    <xdr:col>12</xdr:col>
                    <xdr:colOff>0</xdr:colOff>
                    <xdr:row>172</xdr:row>
                    <xdr:rowOff>0</xdr:rowOff>
                  </from>
                  <to>
                    <xdr:col>14</xdr:col>
                    <xdr:colOff>0</xdr:colOff>
                    <xdr:row>173</xdr:row>
                    <xdr:rowOff>0</xdr:rowOff>
                  </to>
                </anchor>
              </controlPr>
            </control>
          </mc:Choice>
        </mc:AlternateContent>
        <mc:AlternateContent xmlns:mc="http://schemas.openxmlformats.org/markup-compatibility/2006">
          <mc:Choice Requires="x14">
            <control shapeId="29393" r:id="rId534" name="Check Box 721">
              <controlPr locked="0" defaultSize="0" autoFill="0" autoLine="0" autoPict="0">
                <anchor moveWithCells="1">
                  <from>
                    <xdr:col>12</xdr:col>
                    <xdr:colOff>0</xdr:colOff>
                    <xdr:row>172</xdr:row>
                    <xdr:rowOff>0</xdr:rowOff>
                  </from>
                  <to>
                    <xdr:col>14</xdr:col>
                    <xdr:colOff>0</xdr:colOff>
                    <xdr:row>173</xdr:row>
                    <xdr:rowOff>0</xdr:rowOff>
                  </to>
                </anchor>
              </controlPr>
            </control>
          </mc:Choice>
        </mc:AlternateContent>
        <mc:AlternateContent xmlns:mc="http://schemas.openxmlformats.org/markup-compatibility/2006">
          <mc:Choice Requires="x14">
            <control shapeId="29394" r:id="rId535" name="Check Box 722">
              <controlPr locked="0" defaultSize="0" autoFill="0" autoLine="0" autoPict="0">
                <anchor moveWithCells="1">
                  <from>
                    <xdr:col>12</xdr:col>
                    <xdr:colOff>0</xdr:colOff>
                    <xdr:row>173</xdr:row>
                    <xdr:rowOff>0</xdr:rowOff>
                  </from>
                  <to>
                    <xdr:col>14</xdr:col>
                    <xdr:colOff>0</xdr:colOff>
                    <xdr:row>174</xdr:row>
                    <xdr:rowOff>0</xdr:rowOff>
                  </to>
                </anchor>
              </controlPr>
            </control>
          </mc:Choice>
        </mc:AlternateContent>
        <mc:AlternateContent xmlns:mc="http://schemas.openxmlformats.org/markup-compatibility/2006">
          <mc:Choice Requires="x14">
            <control shapeId="29395" r:id="rId536" name="Check Box 723">
              <controlPr locked="0" defaultSize="0" autoFill="0" autoLine="0" autoPict="0">
                <anchor moveWithCells="1">
                  <from>
                    <xdr:col>12</xdr:col>
                    <xdr:colOff>0</xdr:colOff>
                    <xdr:row>173</xdr:row>
                    <xdr:rowOff>0</xdr:rowOff>
                  </from>
                  <to>
                    <xdr:col>14</xdr:col>
                    <xdr:colOff>0</xdr:colOff>
                    <xdr:row>174</xdr:row>
                    <xdr:rowOff>0</xdr:rowOff>
                  </to>
                </anchor>
              </controlPr>
            </control>
          </mc:Choice>
        </mc:AlternateContent>
        <mc:AlternateContent xmlns:mc="http://schemas.openxmlformats.org/markup-compatibility/2006">
          <mc:Choice Requires="x14">
            <control shapeId="29396" r:id="rId537" name="Check Box 724">
              <controlPr locked="0" defaultSize="0" autoFill="0" autoLine="0" autoPict="0">
                <anchor moveWithCells="1">
                  <from>
                    <xdr:col>12</xdr:col>
                    <xdr:colOff>0</xdr:colOff>
                    <xdr:row>174</xdr:row>
                    <xdr:rowOff>0</xdr:rowOff>
                  </from>
                  <to>
                    <xdr:col>14</xdr:col>
                    <xdr:colOff>0</xdr:colOff>
                    <xdr:row>175</xdr:row>
                    <xdr:rowOff>0</xdr:rowOff>
                  </to>
                </anchor>
              </controlPr>
            </control>
          </mc:Choice>
        </mc:AlternateContent>
        <mc:AlternateContent xmlns:mc="http://schemas.openxmlformats.org/markup-compatibility/2006">
          <mc:Choice Requires="x14">
            <control shapeId="29397" r:id="rId538" name="Check Box 725">
              <controlPr locked="0" defaultSize="0" autoFill="0" autoLine="0" autoPict="0">
                <anchor moveWithCells="1">
                  <from>
                    <xdr:col>12</xdr:col>
                    <xdr:colOff>0</xdr:colOff>
                    <xdr:row>174</xdr:row>
                    <xdr:rowOff>0</xdr:rowOff>
                  </from>
                  <to>
                    <xdr:col>14</xdr:col>
                    <xdr:colOff>0</xdr:colOff>
                    <xdr:row>175</xdr:row>
                    <xdr:rowOff>0</xdr:rowOff>
                  </to>
                </anchor>
              </controlPr>
            </control>
          </mc:Choice>
        </mc:AlternateContent>
        <mc:AlternateContent xmlns:mc="http://schemas.openxmlformats.org/markup-compatibility/2006">
          <mc:Choice Requires="x14">
            <control shapeId="29398" r:id="rId539" name="Check Box 726">
              <controlPr locked="0" defaultSize="0" autoFill="0" autoLine="0" autoPict="0">
                <anchor moveWithCells="1">
                  <from>
                    <xdr:col>12</xdr:col>
                    <xdr:colOff>0</xdr:colOff>
                    <xdr:row>175</xdr:row>
                    <xdr:rowOff>0</xdr:rowOff>
                  </from>
                  <to>
                    <xdr:col>14</xdr:col>
                    <xdr:colOff>0</xdr:colOff>
                    <xdr:row>176</xdr:row>
                    <xdr:rowOff>0</xdr:rowOff>
                  </to>
                </anchor>
              </controlPr>
            </control>
          </mc:Choice>
        </mc:AlternateContent>
        <mc:AlternateContent xmlns:mc="http://schemas.openxmlformats.org/markup-compatibility/2006">
          <mc:Choice Requires="x14">
            <control shapeId="29399" r:id="rId540" name="Check Box 727">
              <controlPr locked="0" defaultSize="0" autoFill="0" autoLine="0" autoPict="0">
                <anchor moveWithCells="1">
                  <from>
                    <xdr:col>12</xdr:col>
                    <xdr:colOff>0</xdr:colOff>
                    <xdr:row>175</xdr:row>
                    <xdr:rowOff>0</xdr:rowOff>
                  </from>
                  <to>
                    <xdr:col>14</xdr:col>
                    <xdr:colOff>0</xdr:colOff>
                    <xdr:row>176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9F12E9DC-AA99-4661-8519-FF7E9997D842}">
          <x14:formula1>
            <xm:f>'Variables (Hidden)'!$B$47:$B$52</xm:f>
          </x14:formula1>
          <xm:sqref>R32:R41 R66:R70 R54:R55</xm:sqref>
        </x14:dataValidation>
        <x14:dataValidation type="list" allowBlank="1" showInputMessage="1" showErrorMessage="1" xr:uid="{6EF00B88-DB6A-4E05-B9DE-790B6093B1D9}">
          <x14:formula1>
            <xm:f>'Variables (Hidden)'!$B$10:$B$27</xm:f>
          </x14:formula1>
          <xm:sqref>I78:L177</xm:sqref>
        </x14:dataValidation>
        <x14:dataValidation type="list" allowBlank="1" showInputMessage="1" showErrorMessage="1" xr:uid="{22A1A99C-8EFF-4006-945B-35F429EB4D8F}">
          <x14:formula1>
            <xm:f>'Variables (Hidden)'!$B$31:$B$32</xm:f>
          </x14:formula1>
          <xm:sqref>J56:AB60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1364-ADDE-4F0E-AC51-B91CC9B39F9A}">
  <sheetPr codeName="Sheet5">
    <tabColor rgb="FFFF8C00"/>
  </sheetPr>
  <dimension ref="A1:AG144"/>
  <sheetViews>
    <sheetView zoomScale="85" zoomScaleNormal="100" workbookViewId="0">
      <selection activeCell="AF64" sqref="AF64"/>
    </sheetView>
  </sheetViews>
  <sheetFormatPr defaultColWidth="5.5703125" defaultRowHeight="14.45" customHeight="1"/>
  <cols>
    <col min="1" max="28" width="5.5703125" style="13"/>
    <col min="29" max="30" width="5.5703125" style="15"/>
    <col min="31" max="31" width="5.5703125" style="15" customWidth="1"/>
    <col min="32" max="16384" width="5.5703125" style="13"/>
  </cols>
  <sheetData>
    <row r="1" spans="1:29"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17"/>
    </row>
    <row r="2" spans="1:29"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c r="AC2" s="17"/>
    </row>
    <row r="3" spans="1:29"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c r="AC3" s="17"/>
    </row>
    <row r="4" spans="1:29"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17"/>
    </row>
    <row r="5" spans="1:29"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17"/>
    </row>
    <row r="6" spans="1:29"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17"/>
    </row>
    <row r="7" spans="1:29"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17"/>
    </row>
    <row r="8" spans="1:29" ht="14.45" customHeight="1" thickBot="1">
      <c r="A8" s="53"/>
      <c r="B8" s="62"/>
      <c r="C8" s="62"/>
      <c r="D8" s="62"/>
      <c r="E8" s="62"/>
      <c r="F8" s="62"/>
      <c r="G8" s="62"/>
      <c r="H8" s="62"/>
      <c r="I8" s="62"/>
      <c r="J8" s="62"/>
      <c r="K8" s="62"/>
      <c r="L8" s="62"/>
      <c r="M8" s="62"/>
      <c r="N8" s="62"/>
      <c r="O8" s="62"/>
      <c r="P8" s="62"/>
      <c r="Q8" s="62"/>
      <c r="R8" s="62"/>
      <c r="S8" s="62"/>
      <c r="T8" s="62"/>
      <c r="U8" s="62"/>
      <c r="V8" s="62"/>
      <c r="W8" s="62"/>
      <c r="X8" s="62"/>
      <c r="Y8" s="62"/>
      <c r="Z8" s="62"/>
      <c r="AA8" s="62"/>
      <c r="AB8" s="62"/>
    </row>
    <row r="9" spans="1:29" ht="14.45" customHeight="1" thickBot="1">
      <c r="A9" s="7"/>
      <c r="B9" s="197" t="s">
        <v>135</v>
      </c>
      <c r="C9" s="508"/>
      <c r="D9" s="508"/>
      <c r="E9" s="508"/>
      <c r="F9" s="508"/>
      <c r="G9" s="508"/>
      <c r="H9" s="508"/>
      <c r="I9" s="508"/>
      <c r="J9" s="508"/>
      <c r="K9" s="508"/>
      <c r="L9" s="508"/>
      <c r="M9" s="508"/>
      <c r="N9" s="508"/>
      <c r="O9" s="508"/>
      <c r="P9" s="508"/>
      <c r="Q9" s="508"/>
      <c r="R9" s="508"/>
      <c r="S9" s="508"/>
      <c r="T9" s="508"/>
      <c r="U9" s="508"/>
      <c r="V9" s="508"/>
      <c r="W9" s="508"/>
      <c r="X9" s="508"/>
      <c r="Y9" s="508"/>
      <c r="Z9" s="508"/>
      <c r="AA9" s="508"/>
      <c r="AB9" s="509"/>
    </row>
    <row r="10" spans="1:29" ht="14.45" customHeight="1" thickBot="1">
      <c r="A10" s="7"/>
      <c r="B10" s="527" t="s">
        <v>10</v>
      </c>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45"/>
    </row>
    <row r="11" spans="1:29" ht="14.45" customHeight="1">
      <c r="A11" s="53"/>
      <c r="B11" s="55"/>
      <c r="C11" s="245" t="s">
        <v>136</v>
      </c>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33"/>
    </row>
    <row r="12" spans="1:29" ht="14.45" customHeight="1">
      <c r="A12" s="53"/>
      <c r="B12" s="34"/>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35"/>
    </row>
    <row r="13" spans="1:29" ht="14.45" customHeight="1">
      <c r="A13" s="53"/>
      <c r="B13" s="34"/>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35"/>
    </row>
    <row r="14" spans="1:29" ht="14.45" customHeight="1">
      <c r="A14" s="53"/>
      <c r="B14" s="34"/>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35"/>
    </row>
    <row r="15" spans="1:29" ht="14.45" customHeight="1">
      <c r="A15" s="53"/>
      <c r="B15" s="34"/>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35"/>
    </row>
    <row r="16" spans="1:29" ht="14.45" customHeight="1">
      <c r="A16" s="53"/>
      <c r="B16" s="34"/>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35"/>
    </row>
    <row r="17" spans="1:29" ht="14.45" customHeight="1">
      <c r="A17" s="53"/>
      <c r="B17" s="34"/>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35"/>
    </row>
    <row r="18" spans="1:29" ht="14.45" customHeight="1" thickBot="1">
      <c r="A18" s="53"/>
      <c r="B18" s="36"/>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37"/>
    </row>
    <row r="19" spans="1:29" ht="14.45" customHeight="1" thickBo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row>
    <row r="20" spans="1:29" ht="14.45" customHeight="1" thickBot="1">
      <c r="A20" s="7"/>
      <c r="B20" s="255" t="s">
        <v>137</v>
      </c>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7"/>
    </row>
    <row r="21" spans="1:29" ht="14.45" customHeight="1">
      <c r="A21" s="7"/>
      <c r="B21" s="61"/>
      <c r="C21" s="245" t="s">
        <v>138</v>
      </c>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33"/>
    </row>
    <row r="22" spans="1:29" ht="14.45" customHeight="1">
      <c r="A22" s="7"/>
      <c r="B22" s="34"/>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35"/>
    </row>
    <row r="23" spans="1:29" ht="14.45" customHeight="1">
      <c r="A23" s="7"/>
      <c r="B23" s="34"/>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35"/>
    </row>
    <row r="24" spans="1:29" ht="14.45" customHeight="1" thickBot="1">
      <c r="A24" s="7"/>
      <c r="B24" s="36"/>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37"/>
    </row>
    <row r="25" spans="1:29" ht="14.45" customHeight="1" thickBot="1">
      <c r="A25" s="7"/>
      <c r="B25" s="52"/>
      <c r="C25" s="52"/>
      <c r="D25" s="52"/>
      <c r="E25" s="52"/>
      <c r="F25" s="52"/>
      <c r="G25" s="52"/>
      <c r="H25" s="52"/>
      <c r="I25" s="52"/>
      <c r="J25" s="52"/>
      <c r="K25" s="52"/>
      <c r="L25" s="52"/>
      <c r="M25" s="52"/>
      <c r="N25" s="52"/>
      <c r="O25" s="52"/>
      <c r="P25" s="52"/>
      <c r="Q25" s="52"/>
      <c r="R25" s="52"/>
      <c r="S25" s="52"/>
      <c r="T25" s="52"/>
      <c r="U25" s="52"/>
      <c r="V25" s="63"/>
      <c r="W25" s="7"/>
      <c r="X25" s="7"/>
      <c r="Y25" s="7"/>
      <c r="Z25" s="7"/>
      <c r="AA25" s="7"/>
      <c r="AB25" s="7"/>
    </row>
    <row r="26" spans="1:29" ht="14.45" customHeight="1" thickBot="1">
      <c r="A26" s="7"/>
      <c r="B26" s="684" t="s">
        <v>139</v>
      </c>
      <c r="C26" s="685"/>
      <c r="D26" s="685"/>
      <c r="E26" s="685"/>
      <c r="F26" s="685"/>
      <c r="G26" s="685"/>
      <c r="H26" s="685"/>
      <c r="I26" s="685"/>
      <c r="J26" s="685"/>
      <c r="K26" s="685"/>
      <c r="L26" s="685"/>
      <c r="M26" s="685"/>
      <c r="N26" s="685"/>
      <c r="O26" s="685"/>
      <c r="P26" s="685"/>
      <c r="Q26" s="685"/>
      <c r="R26" s="685"/>
      <c r="S26" s="685"/>
      <c r="T26" s="685"/>
      <c r="U26" s="685"/>
      <c r="V26" s="685"/>
      <c r="W26" s="685"/>
      <c r="X26" s="685"/>
      <c r="Y26" s="685"/>
      <c r="Z26" s="685"/>
      <c r="AA26" s="685"/>
      <c r="AB26" s="686"/>
    </row>
    <row r="27" spans="1:29" ht="14.45" customHeight="1">
      <c r="A27" s="7"/>
      <c r="B27" s="199" t="s">
        <v>140</v>
      </c>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506"/>
    </row>
    <row r="28" spans="1:29" ht="14.45" customHeight="1">
      <c r="A28" s="7"/>
      <c r="B28" s="228"/>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37"/>
    </row>
    <row r="29" spans="1:29" ht="14.45" customHeight="1" thickBot="1">
      <c r="A29" s="7"/>
      <c r="B29" s="448" t="s">
        <v>141</v>
      </c>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672"/>
    </row>
    <row r="30" spans="1:29" ht="14.45" customHeight="1">
      <c r="A30" s="7"/>
      <c r="B30" s="611" t="s">
        <v>142</v>
      </c>
      <c r="C30" s="612"/>
      <c r="D30" s="612"/>
      <c r="E30" s="612"/>
      <c r="F30" s="612"/>
      <c r="G30" s="612"/>
      <c r="H30" s="612"/>
      <c r="I30" s="612"/>
      <c r="J30" s="612"/>
      <c r="K30" s="612"/>
      <c r="L30" s="612"/>
      <c r="M30" s="612"/>
      <c r="N30" s="612"/>
      <c r="O30" s="612"/>
      <c r="P30" s="612"/>
      <c r="Q30" s="612"/>
      <c r="R30" s="612"/>
      <c r="S30" s="612"/>
      <c r="T30" s="612"/>
      <c r="U30" s="612"/>
      <c r="V30" s="613"/>
      <c r="W30" s="661" t="s">
        <v>143</v>
      </c>
      <c r="X30" s="662"/>
      <c r="Y30" s="663"/>
      <c r="Z30" s="661" t="s">
        <v>144</v>
      </c>
      <c r="AA30" s="662"/>
      <c r="AB30" s="664"/>
      <c r="AC30" s="1"/>
    </row>
    <row r="31" spans="1:29" ht="14.45" customHeight="1" thickBot="1">
      <c r="A31" s="7"/>
      <c r="B31" s="614"/>
      <c r="C31" s="615"/>
      <c r="D31" s="615"/>
      <c r="E31" s="615"/>
      <c r="F31" s="615"/>
      <c r="G31" s="615"/>
      <c r="H31" s="615"/>
      <c r="I31" s="615"/>
      <c r="J31" s="615"/>
      <c r="K31" s="615"/>
      <c r="L31" s="615"/>
      <c r="M31" s="615"/>
      <c r="N31" s="615"/>
      <c r="O31" s="615"/>
      <c r="P31" s="615"/>
      <c r="Q31" s="615"/>
      <c r="R31" s="615"/>
      <c r="S31" s="615"/>
      <c r="T31" s="615"/>
      <c r="U31" s="615"/>
      <c r="V31" s="616"/>
      <c r="W31" s="624"/>
      <c r="X31" s="625"/>
      <c r="Y31" s="628"/>
      <c r="Z31" s="624"/>
      <c r="AA31" s="625"/>
      <c r="AB31" s="626"/>
      <c r="AC31" s="1"/>
    </row>
    <row r="32" spans="1:29" ht="14.45" customHeight="1">
      <c r="A32" s="7"/>
      <c r="B32" s="658" t="s">
        <v>145</v>
      </c>
      <c r="C32" s="659"/>
      <c r="D32" s="659"/>
      <c r="E32" s="659"/>
      <c r="F32" s="659"/>
      <c r="G32" s="659"/>
      <c r="H32" s="659"/>
      <c r="I32" s="659"/>
      <c r="J32" s="659"/>
      <c r="K32" s="659"/>
      <c r="L32" s="659"/>
      <c r="M32" s="659"/>
      <c r="N32" s="659"/>
      <c r="O32" s="659"/>
      <c r="P32" s="659"/>
      <c r="Q32" s="659"/>
      <c r="R32" s="659"/>
      <c r="S32" s="659"/>
      <c r="T32" s="659"/>
      <c r="U32" s="659"/>
      <c r="V32" s="660"/>
      <c r="W32" s="600" t="b">
        <v>0</v>
      </c>
      <c r="X32" s="601"/>
      <c r="Y32" s="610"/>
      <c r="Z32" s="600" t="b">
        <v>0</v>
      </c>
      <c r="AA32" s="601"/>
      <c r="AB32" s="602"/>
      <c r="AC32" s="1"/>
    </row>
    <row r="33" spans="1:33" ht="14.45" customHeight="1">
      <c r="A33" s="7"/>
      <c r="B33" s="606" t="s">
        <v>146</v>
      </c>
      <c r="C33" s="607"/>
      <c r="D33" s="607"/>
      <c r="E33" s="607"/>
      <c r="F33" s="607"/>
      <c r="G33" s="607"/>
      <c r="H33" s="607"/>
      <c r="I33" s="607"/>
      <c r="J33" s="607"/>
      <c r="K33" s="607"/>
      <c r="L33" s="607"/>
      <c r="M33" s="607"/>
      <c r="N33" s="607"/>
      <c r="O33" s="607"/>
      <c r="P33" s="607"/>
      <c r="Q33" s="607"/>
      <c r="R33" s="607"/>
      <c r="S33" s="607"/>
      <c r="T33" s="607"/>
      <c r="U33" s="607"/>
      <c r="V33" s="608"/>
      <c r="W33" s="603" t="b">
        <v>0</v>
      </c>
      <c r="X33" s="604"/>
      <c r="Y33" s="609"/>
      <c r="Z33" s="603" t="b">
        <v>0</v>
      </c>
      <c r="AA33" s="604"/>
      <c r="AB33" s="605"/>
      <c r="AC33" s="1"/>
    </row>
    <row r="34" spans="1:33" ht="14.45" customHeight="1">
      <c r="A34" s="7"/>
      <c r="B34" s="606" t="s">
        <v>147</v>
      </c>
      <c r="C34" s="607"/>
      <c r="D34" s="607"/>
      <c r="E34" s="607"/>
      <c r="F34" s="607"/>
      <c r="G34" s="607"/>
      <c r="H34" s="607"/>
      <c r="I34" s="607"/>
      <c r="J34" s="607"/>
      <c r="K34" s="607"/>
      <c r="L34" s="607"/>
      <c r="M34" s="607"/>
      <c r="N34" s="607"/>
      <c r="O34" s="607"/>
      <c r="P34" s="607"/>
      <c r="Q34" s="607"/>
      <c r="R34" s="607"/>
      <c r="S34" s="607"/>
      <c r="T34" s="607"/>
      <c r="U34" s="607"/>
      <c r="V34" s="608"/>
      <c r="W34" s="603" t="b">
        <v>0</v>
      </c>
      <c r="X34" s="604"/>
      <c r="Y34" s="609"/>
      <c r="Z34" s="603" t="b">
        <v>0</v>
      </c>
      <c r="AA34" s="604"/>
      <c r="AB34" s="605"/>
      <c r="AC34" s="1"/>
    </row>
    <row r="35" spans="1:33" ht="14.45" customHeight="1">
      <c r="A35" s="7"/>
      <c r="B35" s="606" t="s">
        <v>148</v>
      </c>
      <c r="C35" s="607"/>
      <c r="D35" s="607"/>
      <c r="E35" s="607"/>
      <c r="F35" s="607"/>
      <c r="G35" s="607"/>
      <c r="H35" s="607"/>
      <c r="I35" s="607"/>
      <c r="J35" s="607"/>
      <c r="K35" s="607"/>
      <c r="L35" s="607"/>
      <c r="M35" s="607"/>
      <c r="N35" s="607"/>
      <c r="O35" s="607"/>
      <c r="P35" s="607"/>
      <c r="Q35" s="607"/>
      <c r="R35" s="607"/>
      <c r="S35" s="607"/>
      <c r="T35" s="607"/>
      <c r="U35" s="607"/>
      <c r="V35" s="608"/>
      <c r="W35" s="603" t="b">
        <v>0</v>
      </c>
      <c r="X35" s="604"/>
      <c r="Y35" s="609"/>
      <c r="Z35" s="603" t="b">
        <v>0</v>
      </c>
      <c r="AA35" s="604"/>
      <c r="AB35" s="605"/>
      <c r="AC35" s="1"/>
    </row>
    <row r="36" spans="1:33" ht="14.45" customHeight="1">
      <c r="A36" s="7"/>
      <c r="B36" s="606" t="s">
        <v>149</v>
      </c>
      <c r="C36" s="607"/>
      <c r="D36" s="607"/>
      <c r="E36" s="607"/>
      <c r="F36" s="607"/>
      <c r="G36" s="607"/>
      <c r="H36" s="607"/>
      <c r="I36" s="607"/>
      <c r="J36" s="607"/>
      <c r="K36" s="607"/>
      <c r="L36" s="607"/>
      <c r="M36" s="607"/>
      <c r="N36" s="607"/>
      <c r="O36" s="607"/>
      <c r="P36" s="607"/>
      <c r="Q36" s="607"/>
      <c r="R36" s="607"/>
      <c r="S36" s="607"/>
      <c r="T36" s="607"/>
      <c r="U36" s="607"/>
      <c r="V36" s="608"/>
      <c r="W36" s="603" t="b">
        <v>0</v>
      </c>
      <c r="X36" s="604"/>
      <c r="Y36" s="609"/>
      <c r="Z36" s="603" t="b">
        <v>0</v>
      </c>
      <c r="AA36" s="604"/>
      <c r="AB36" s="605"/>
      <c r="AC36" s="1"/>
      <c r="AE36" s="29"/>
      <c r="AF36" s="8"/>
      <c r="AG36" s="8"/>
    </row>
    <row r="37" spans="1:33" ht="14.45" customHeight="1">
      <c r="A37" s="7"/>
      <c r="B37" s="606" t="s">
        <v>150</v>
      </c>
      <c r="C37" s="607"/>
      <c r="D37" s="607"/>
      <c r="E37" s="607"/>
      <c r="F37" s="607"/>
      <c r="G37" s="607"/>
      <c r="H37" s="607"/>
      <c r="I37" s="607"/>
      <c r="J37" s="607"/>
      <c r="K37" s="607"/>
      <c r="L37" s="607"/>
      <c r="M37" s="607"/>
      <c r="N37" s="607"/>
      <c r="O37" s="607"/>
      <c r="P37" s="607"/>
      <c r="Q37" s="607"/>
      <c r="R37" s="607"/>
      <c r="S37" s="607"/>
      <c r="T37" s="607"/>
      <c r="U37" s="607"/>
      <c r="V37" s="608"/>
      <c r="W37" s="603" t="b">
        <v>0</v>
      </c>
      <c r="X37" s="604"/>
      <c r="Y37" s="609"/>
      <c r="Z37" s="603" t="b">
        <v>0</v>
      </c>
      <c r="AA37" s="604"/>
      <c r="AB37" s="605"/>
      <c r="AC37" s="1"/>
    </row>
    <row r="38" spans="1:33" ht="14.45" customHeight="1">
      <c r="A38" s="7"/>
      <c r="B38" s="606" t="s">
        <v>151</v>
      </c>
      <c r="C38" s="607"/>
      <c r="D38" s="607"/>
      <c r="E38" s="607"/>
      <c r="F38" s="607"/>
      <c r="G38" s="607"/>
      <c r="H38" s="607"/>
      <c r="I38" s="607"/>
      <c r="J38" s="607"/>
      <c r="K38" s="607"/>
      <c r="L38" s="607"/>
      <c r="M38" s="607"/>
      <c r="N38" s="607"/>
      <c r="O38" s="607"/>
      <c r="P38" s="607"/>
      <c r="Q38" s="607"/>
      <c r="R38" s="607"/>
      <c r="S38" s="607"/>
      <c r="T38" s="607"/>
      <c r="U38" s="607"/>
      <c r="V38" s="608"/>
      <c r="W38" s="603" t="b">
        <v>0</v>
      </c>
      <c r="X38" s="604"/>
      <c r="Y38" s="609"/>
      <c r="Z38" s="603" t="b">
        <v>0</v>
      </c>
      <c r="AA38" s="604"/>
      <c r="AB38" s="605"/>
      <c r="AC38" s="1"/>
    </row>
    <row r="39" spans="1:33" ht="14.45" customHeight="1">
      <c r="A39" s="7"/>
      <c r="B39" s="606" t="s">
        <v>152</v>
      </c>
      <c r="C39" s="607"/>
      <c r="D39" s="607"/>
      <c r="E39" s="607"/>
      <c r="F39" s="607"/>
      <c r="G39" s="607"/>
      <c r="H39" s="607"/>
      <c r="I39" s="607"/>
      <c r="J39" s="607"/>
      <c r="K39" s="607"/>
      <c r="L39" s="607"/>
      <c r="M39" s="607"/>
      <c r="N39" s="607"/>
      <c r="O39" s="607"/>
      <c r="P39" s="607"/>
      <c r="Q39" s="607"/>
      <c r="R39" s="607"/>
      <c r="S39" s="607"/>
      <c r="T39" s="607"/>
      <c r="U39" s="607"/>
      <c r="V39" s="608"/>
      <c r="W39" s="603" t="b">
        <v>0</v>
      </c>
      <c r="X39" s="604"/>
      <c r="Y39" s="609"/>
      <c r="Z39" s="603" t="b">
        <v>0</v>
      </c>
      <c r="AA39" s="604"/>
      <c r="AB39" s="605"/>
      <c r="AC39" s="1"/>
    </row>
    <row r="40" spans="1:33" ht="14.45" customHeight="1">
      <c r="A40" s="7"/>
      <c r="B40" s="606" t="s">
        <v>153</v>
      </c>
      <c r="C40" s="607"/>
      <c r="D40" s="607"/>
      <c r="E40" s="607"/>
      <c r="F40" s="607"/>
      <c r="G40" s="607"/>
      <c r="H40" s="607"/>
      <c r="I40" s="607"/>
      <c r="J40" s="607"/>
      <c r="K40" s="607"/>
      <c r="L40" s="607"/>
      <c r="M40" s="607"/>
      <c r="N40" s="607"/>
      <c r="O40" s="607"/>
      <c r="P40" s="607"/>
      <c r="Q40" s="607"/>
      <c r="R40" s="607"/>
      <c r="S40" s="607"/>
      <c r="T40" s="607"/>
      <c r="U40" s="607"/>
      <c r="V40" s="608"/>
      <c r="W40" s="603" t="b">
        <v>0</v>
      </c>
      <c r="X40" s="604"/>
      <c r="Y40" s="609"/>
      <c r="Z40" s="603" t="b">
        <v>0</v>
      </c>
      <c r="AA40" s="604"/>
      <c r="AB40" s="605"/>
      <c r="AC40" s="1"/>
    </row>
    <row r="41" spans="1:33" ht="14.45" customHeight="1">
      <c r="A41" s="7"/>
      <c r="B41" s="606" t="s">
        <v>154</v>
      </c>
      <c r="C41" s="607"/>
      <c r="D41" s="607"/>
      <c r="E41" s="607"/>
      <c r="F41" s="607"/>
      <c r="G41" s="607"/>
      <c r="H41" s="607"/>
      <c r="I41" s="607"/>
      <c r="J41" s="607"/>
      <c r="K41" s="607"/>
      <c r="L41" s="607"/>
      <c r="M41" s="607"/>
      <c r="N41" s="607"/>
      <c r="O41" s="607"/>
      <c r="P41" s="607"/>
      <c r="Q41" s="607"/>
      <c r="R41" s="607"/>
      <c r="S41" s="607"/>
      <c r="T41" s="607"/>
      <c r="U41" s="607"/>
      <c r="V41" s="608"/>
      <c r="W41" s="603" t="b">
        <v>0</v>
      </c>
      <c r="X41" s="604"/>
      <c r="Y41" s="609"/>
      <c r="Z41" s="603" t="b">
        <v>0</v>
      </c>
      <c r="AA41" s="604"/>
      <c r="AB41" s="605"/>
      <c r="AC41" s="1"/>
    </row>
    <row r="42" spans="1:33" ht="14.45" customHeight="1">
      <c r="A42" s="7"/>
      <c r="B42" s="606" t="s">
        <v>155</v>
      </c>
      <c r="C42" s="607"/>
      <c r="D42" s="607"/>
      <c r="E42" s="607"/>
      <c r="F42" s="607"/>
      <c r="G42" s="607"/>
      <c r="H42" s="607"/>
      <c r="I42" s="607"/>
      <c r="J42" s="607"/>
      <c r="K42" s="607"/>
      <c r="L42" s="607"/>
      <c r="M42" s="607"/>
      <c r="N42" s="607"/>
      <c r="O42" s="607"/>
      <c r="P42" s="607"/>
      <c r="Q42" s="607"/>
      <c r="R42" s="607"/>
      <c r="S42" s="607"/>
      <c r="T42" s="607"/>
      <c r="U42" s="607"/>
      <c r="V42" s="608"/>
      <c r="W42" s="603" t="b">
        <v>0</v>
      </c>
      <c r="X42" s="604"/>
      <c r="Y42" s="609"/>
      <c r="Z42" s="603" t="b">
        <v>0</v>
      </c>
      <c r="AA42" s="604"/>
      <c r="AB42" s="605"/>
      <c r="AC42" s="1"/>
    </row>
    <row r="43" spans="1:33" ht="14.45" customHeight="1">
      <c r="A43" s="7"/>
      <c r="B43" s="606" t="s">
        <v>156</v>
      </c>
      <c r="C43" s="607"/>
      <c r="D43" s="607"/>
      <c r="E43" s="607"/>
      <c r="F43" s="607"/>
      <c r="G43" s="607"/>
      <c r="H43" s="607"/>
      <c r="I43" s="607"/>
      <c r="J43" s="607"/>
      <c r="K43" s="607"/>
      <c r="L43" s="607"/>
      <c r="M43" s="607"/>
      <c r="N43" s="607"/>
      <c r="O43" s="607"/>
      <c r="P43" s="607"/>
      <c r="Q43" s="607"/>
      <c r="R43" s="607"/>
      <c r="S43" s="607"/>
      <c r="T43" s="607"/>
      <c r="U43" s="607"/>
      <c r="V43" s="608"/>
      <c r="W43" s="603" t="b">
        <v>0</v>
      </c>
      <c r="X43" s="604"/>
      <c r="Y43" s="609"/>
      <c r="Z43" s="603" t="b">
        <v>0</v>
      </c>
      <c r="AA43" s="604"/>
      <c r="AB43" s="605"/>
      <c r="AC43" s="1"/>
    </row>
    <row r="44" spans="1:33" ht="14.45" customHeight="1">
      <c r="A44" s="7"/>
      <c r="B44" s="606" t="s">
        <v>157</v>
      </c>
      <c r="C44" s="607"/>
      <c r="D44" s="607"/>
      <c r="E44" s="607"/>
      <c r="F44" s="607"/>
      <c r="G44" s="607"/>
      <c r="H44" s="607"/>
      <c r="I44" s="607"/>
      <c r="J44" s="607"/>
      <c r="K44" s="607"/>
      <c r="L44" s="607"/>
      <c r="M44" s="607"/>
      <c r="N44" s="607"/>
      <c r="O44" s="607"/>
      <c r="P44" s="607"/>
      <c r="Q44" s="607"/>
      <c r="R44" s="607"/>
      <c r="S44" s="607"/>
      <c r="T44" s="607"/>
      <c r="U44" s="607"/>
      <c r="V44" s="608"/>
      <c r="W44" s="603" t="b">
        <v>0</v>
      </c>
      <c r="X44" s="604"/>
      <c r="Y44" s="609"/>
      <c r="Z44" s="603" t="b">
        <v>0</v>
      </c>
      <c r="AA44" s="604"/>
      <c r="AB44" s="605"/>
      <c r="AC44" s="1"/>
    </row>
    <row r="45" spans="1:33" ht="14.45" customHeight="1">
      <c r="A45" s="7"/>
      <c r="B45" s="606" t="s">
        <v>158</v>
      </c>
      <c r="C45" s="607"/>
      <c r="D45" s="607"/>
      <c r="E45" s="607"/>
      <c r="F45" s="607"/>
      <c r="G45" s="607"/>
      <c r="H45" s="607"/>
      <c r="I45" s="607"/>
      <c r="J45" s="607"/>
      <c r="K45" s="607"/>
      <c r="L45" s="607"/>
      <c r="M45" s="607"/>
      <c r="N45" s="607"/>
      <c r="O45" s="607"/>
      <c r="P45" s="607"/>
      <c r="Q45" s="607"/>
      <c r="R45" s="607"/>
      <c r="S45" s="607"/>
      <c r="T45" s="607"/>
      <c r="U45" s="607"/>
      <c r="V45" s="608"/>
      <c r="W45" s="603" t="b">
        <v>0</v>
      </c>
      <c r="X45" s="604"/>
      <c r="Y45" s="609"/>
      <c r="Z45" s="603" t="b">
        <v>0</v>
      </c>
      <c r="AA45" s="604"/>
      <c r="AB45" s="605"/>
      <c r="AC45" s="1"/>
    </row>
    <row r="46" spans="1:33" ht="14.45" customHeight="1">
      <c r="A46" s="7"/>
      <c r="B46" s="606" t="s">
        <v>159</v>
      </c>
      <c r="C46" s="607"/>
      <c r="D46" s="607"/>
      <c r="E46" s="607"/>
      <c r="F46" s="607"/>
      <c r="G46" s="607"/>
      <c r="H46" s="607"/>
      <c r="I46" s="607"/>
      <c r="J46" s="607"/>
      <c r="K46" s="607"/>
      <c r="L46" s="607"/>
      <c r="M46" s="607"/>
      <c r="N46" s="607"/>
      <c r="O46" s="607"/>
      <c r="P46" s="607"/>
      <c r="Q46" s="607"/>
      <c r="R46" s="607"/>
      <c r="S46" s="607"/>
      <c r="T46" s="607"/>
      <c r="U46" s="607"/>
      <c r="V46" s="608"/>
      <c r="W46" s="603" t="b">
        <v>0</v>
      </c>
      <c r="X46" s="604"/>
      <c r="Y46" s="609"/>
      <c r="Z46" s="603" t="b">
        <v>0</v>
      </c>
      <c r="AA46" s="604"/>
      <c r="AB46" s="605"/>
      <c r="AC46" s="1"/>
    </row>
    <row r="47" spans="1:33" ht="14.45" customHeight="1">
      <c r="A47" s="7"/>
      <c r="B47" s="606" t="s">
        <v>160</v>
      </c>
      <c r="C47" s="607"/>
      <c r="D47" s="607"/>
      <c r="E47" s="607"/>
      <c r="F47" s="607"/>
      <c r="G47" s="607"/>
      <c r="H47" s="607"/>
      <c r="I47" s="607"/>
      <c r="J47" s="607"/>
      <c r="K47" s="607"/>
      <c r="L47" s="607"/>
      <c r="M47" s="607"/>
      <c r="N47" s="607"/>
      <c r="O47" s="607"/>
      <c r="P47" s="607"/>
      <c r="Q47" s="607"/>
      <c r="R47" s="607"/>
      <c r="S47" s="607"/>
      <c r="T47" s="607"/>
      <c r="U47" s="607"/>
      <c r="V47" s="608"/>
      <c r="W47" s="603" t="b">
        <v>0</v>
      </c>
      <c r="X47" s="604"/>
      <c r="Y47" s="609"/>
      <c r="Z47" s="603" t="b">
        <v>0</v>
      </c>
      <c r="AA47" s="604"/>
      <c r="AB47" s="605"/>
      <c r="AC47" s="1"/>
    </row>
    <row r="48" spans="1:33" ht="14.45" customHeight="1">
      <c r="A48" s="7"/>
      <c r="B48" s="606" t="s">
        <v>161</v>
      </c>
      <c r="C48" s="607"/>
      <c r="D48" s="607"/>
      <c r="E48" s="607"/>
      <c r="F48" s="607"/>
      <c r="G48" s="607"/>
      <c r="H48" s="607"/>
      <c r="I48" s="607"/>
      <c r="J48" s="607"/>
      <c r="K48" s="607"/>
      <c r="L48" s="607"/>
      <c r="M48" s="607"/>
      <c r="N48" s="607"/>
      <c r="O48" s="607"/>
      <c r="P48" s="607"/>
      <c r="Q48" s="607"/>
      <c r="R48" s="607"/>
      <c r="S48" s="607"/>
      <c r="T48" s="607"/>
      <c r="U48" s="607"/>
      <c r="V48" s="608"/>
      <c r="W48" s="603" t="b">
        <v>0</v>
      </c>
      <c r="X48" s="604"/>
      <c r="Y48" s="609"/>
      <c r="Z48" s="603" t="b">
        <v>0</v>
      </c>
      <c r="AA48" s="604"/>
      <c r="AB48" s="605"/>
      <c r="AC48" s="1"/>
    </row>
    <row r="49" spans="1:30" ht="14.45" customHeight="1" thickBot="1">
      <c r="A49" s="7"/>
      <c r="B49" s="666" t="s">
        <v>162</v>
      </c>
      <c r="C49" s="667"/>
      <c r="D49" s="667"/>
      <c r="E49" s="667"/>
      <c r="F49" s="667"/>
      <c r="G49" s="667"/>
      <c r="H49" s="667"/>
      <c r="I49" s="667"/>
      <c r="J49" s="667"/>
      <c r="K49" s="667"/>
      <c r="L49" s="667"/>
      <c r="M49" s="667"/>
      <c r="N49" s="667"/>
      <c r="O49" s="667"/>
      <c r="P49" s="667"/>
      <c r="Q49" s="667"/>
      <c r="R49" s="667"/>
      <c r="S49" s="667"/>
      <c r="T49" s="667"/>
      <c r="U49" s="667"/>
      <c r="V49" s="668"/>
      <c r="W49" s="669" t="b">
        <v>0</v>
      </c>
      <c r="X49" s="670"/>
      <c r="Y49" s="671"/>
      <c r="Z49" s="669" t="b">
        <v>0</v>
      </c>
      <c r="AA49" s="670"/>
      <c r="AB49" s="689"/>
      <c r="AC49" s="1"/>
    </row>
    <row r="50" spans="1:30" ht="14.45" customHeight="1">
      <c r="A50" s="7"/>
      <c r="B50" s="554" t="s">
        <v>56</v>
      </c>
      <c r="C50" s="555"/>
      <c r="D50" s="555"/>
      <c r="E50" s="555"/>
      <c r="F50" s="556"/>
      <c r="G50" s="421"/>
      <c r="H50" s="421"/>
      <c r="I50" s="421"/>
      <c r="J50" s="421"/>
      <c r="K50" s="421"/>
      <c r="L50" s="421"/>
      <c r="M50" s="421"/>
      <c r="N50" s="421"/>
      <c r="O50" s="421"/>
      <c r="P50" s="421"/>
      <c r="Q50" s="421"/>
      <c r="R50" s="421"/>
      <c r="S50" s="421"/>
      <c r="T50" s="421"/>
      <c r="U50" s="421"/>
      <c r="V50" s="421"/>
      <c r="W50" s="421"/>
      <c r="X50" s="421"/>
      <c r="Y50" s="421"/>
      <c r="Z50" s="421"/>
      <c r="AA50" s="421"/>
      <c r="AB50" s="665"/>
    </row>
    <row r="51" spans="1:30" ht="14.45" customHeight="1" thickBot="1">
      <c r="A51" s="7"/>
      <c r="B51" s="557"/>
      <c r="C51" s="558"/>
      <c r="D51" s="558"/>
      <c r="E51" s="558"/>
      <c r="F51" s="559"/>
      <c r="G51" s="406"/>
      <c r="H51" s="406"/>
      <c r="I51" s="406"/>
      <c r="J51" s="406"/>
      <c r="K51" s="406"/>
      <c r="L51" s="406"/>
      <c r="M51" s="406"/>
      <c r="N51" s="406"/>
      <c r="O51" s="406"/>
      <c r="P51" s="406"/>
      <c r="Q51" s="406"/>
      <c r="R51" s="406"/>
      <c r="S51" s="406"/>
      <c r="T51" s="406"/>
      <c r="U51" s="406"/>
      <c r="V51" s="406"/>
      <c r="W51" s="406"/>
      <c r="X51" s="406"/>
      <c r="Y51" s="406"/>
      <c r="Z51" s="406"/>
      <c r="AA51" s="406"/>
      <c r="AB51" s="452"/>
    </row>
    <row r="52" spans="1:30" ht="14.45" customHeight="1" thickBot="1">
      <c r="A52" s="7"/>
      <c r="B52" s="687"/>
      <c r="C52" s="688"/>
      <c r="D52" s="688"/>
      <c r="E52" s="688"/>
      <c r="F52" s="688"/>
      <c r="G52" s="688"/>
      <c r="H52" s="688"/>
      <c r="I52" s="688"/>
      <c r="J52" s="688"/>
      <c r="K52" s="688"/>
      <c r="L52" s="688"/>
      <c r="M52" s="688"/>
      <c r="N52" s="688"/>
      <c r="O52" s="688"/>
      <c r="P52" s="688"/>
      <c r="Q52" s="688"/>
      <c r="R52" s="688"/>
      <c r="S52" s="688"/>
      <c r="T52" s="688"/>
      <c r="U52" s="688"/>
      <c r="V52" s="688"/>
      <c r="W52" s="688"/>
      <c r="X52" s="688"/>
      <c r="Y52" s="688"/>
      <c r="Z52" s="688"/>
      <c r="AA52" s="688"/>
      <c r="AB52" s="688"/>
    </row>
    <row r="53" spans="1:30" ht="14.45" customHeight="1" thickBot="1">
      <c r="A53" s="7"/>
      <c r="B53" s="655" t="s">
        <v>163</v>
      </c>
      <c r="C53" s="697"/>
      <c r="D53" s="697"/>
      <c r="E53" s="697"/>
      <c r="F53" s="697"/>
      <c r="G53" s="697"/>
      <c r="H53" s="697"/>
      <c r="I53" s="697"/>
      <c r="J53" s="697"/>
      <c r="K53" s="697"/>
      <c r="L53" s="697"/>
      <c r="M53" s="697"/>
      <c r="N53" s="697"/>
      <c r="O53" s="697"/>
      <c r="P53" s="697"/>
      <c r="Q53" s="697"/>
      <c r="R53" s="697"/>
      <c r="S53" s="697"/>
      <c r="T53" s="697"/>
      <c r="U53" s="697"/>
      <c r="V53" s="697"/>
      <c r="W53" s="697"/>
      <c r="X53" s="697"/>
      <c r="Y53" s="697"/>
      <c r="Z53" s="697"/>
      <c r="AA53" s="697"/>
      <c r="AB53" s="698"/>
    </row>
    <row r="54" spans="1:30" ht="14.45" customHeight="1">
      <c r="A54" s="7"/>
      <c r="B54" s="447" t="s">
        <v>164</v>
      </c>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37"/>
    </row>
    <row r="55" spans="1:30" ht="14.45" customHeight="1">
      <c r="A55" s="7"/>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37"/>
    </row>
    <row r="56" spans="1:30" ht="14.45" customHeight="1" thickBot="1">
      <c r="A56" s="7"/>
      <c r="B56" s="699" t="s">
        <v>165</v>
      </c>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9"/>
    </row>
    <row r="57" spans="1:30" ht="14.45" customHeight="1">
      <c r="A57" s="7"/>
      <c r="B57" s="640" t="s">
        <v>166</v>
      </c>
      <c r="C57" s="641"/>
      <c r="D57" s="641"/>
      <c r="E57" s="641"/>
      <c r="F57" s="641"/>
      <c r="G57" s="641"/>
      <c r="H57" s="641"/>
      <c r="I57" s="641"/>
      <c r="J57" s="641"/>
      <c r="K57" s="641"/>
      <c r="L57" s="641"/>
      <c r="M57" s="641"/>
      <c r="N57" s="641"/>
      <c r="O57" s="641"/>
      <c r="P57" s="641"/>
      <c r="Q57" s="641"/>
      <c r="R57" s="641"/>
      <c r="S57" s="641"/>
      <c r="T57" s="641"/>
      <c r="U57" s="641"/>
      <c r="V57" s="642"/>
      <c r="W57" s="661" t="s">
        <v>143</v>
      </c>
      <c r="X57" s="662"/>
      <c r="Y57" s="663"/>
      <c r="Z57" s="661" t="s">
        <v>144</v>
      </c>
      <c r="AA57" s="662"/>
      <c r="AB57" s="664"/>
      <c r="AC57" s="39"/>
      <c r="AD57" s="39"/>
    </row>
    <row r="58" spans="1:30" ht="14.45" customHeight="1" thickBot="1">
      <c r="A58" s="7"/>
      <c r="B58" s="504"/>
      <c r="C58" s="499"/>
      <c r="D58" s="499"/>
      <c r="E58" s="499"/>
      <c r="F58" s="499"/>
      <c r="G58" s="499"/>
      <c r="H58" s="499"/>
      <c r="I58" s="499"/>
      <c r="J58" s="499"/>
      <c r="K58" s="499"/>
      <c r="L58" s="499"/>
      <c r="M58" s="499"/>
      <c r="N58" s="499"/>
      <c r="O58" s="499"/>
      <c r="P58" s="499"/>
      <c r="Q58" s="499"/>
      <c r="R58" s="499"/>
      <c r="S58" s="499"/>
      <c r="T58" s="499"/>
      <c r="U58" s="499"/>
      <c r="V58" s="500"/>
      <c r="W58" s="624"/>
      <c r="X58" s="625"/>
      <c r="Y58" s="628"/>
      <c r="Z58" s="624"/>
      <c r="AA58" s="625"/>
      <c r="AB58" s="626"/>
    </row>
    <row r="59" spans="1:30" ht="14.45" customHeight="1">
      <c r="A59" s="7"/>
      <c r="B59" s="344" t="s">
        <v>167</v>
      </c>
      <c r="C59" s="345"/>
      <c r="D59" s="345"/>
      <c r="E59" s="345"/>
      <c r="F59" s="345"/>
      <c r="G59" s="345"/>
      <c r="H59" s="345"/>
      <c r="I59" s="345"/>
      <c r="J59" s="345"/>
      <c r="K59" s="345"/>
      <c r="L59" s="345"/>
      <c r="M59" s="345"/>
      <c r="N59" s="345"/>
      <c r="O59" s="345"/>
      <c r="P59" s="345"/>
      <c r="Q59" s="345"/>
      <c r="R59" s="345"/>
      <c r="S59" s="345"/>
      <c r="T59" s="345"/>
      <c r="U59" s="345"/>
      <c r="V59" s="391"/>
      <c r="W59" s="639" t="b">
        <v>0</v>
      </c>
      <c r="X59" s="639"/>
      <c r="Y59" s="639"/>
      <c r="Z59" s="639" t="b">
        <v>0</v>
      </c>
      <c r="AA59" s="639"/>
      <c r="AB59" s="643"/>
    </row>
    <row r="60" spans="1:30" ht="14.45" customHeight="1">
      <c r="A60" s="7"/>
      <c r="B60" s="694" t="s">
        <v>168</v>
      </c>
      <c r="C60" s="695"/>
      <c r="D60" s="695"/>
      <c r="E60" s="695"/>
      <c r="F60" s="695"/>
      <c r="G60" s="695"/>
      <c r="H60" s="695"/>
      <c r="I60" s="695"/>
      <c r="J60" s="695"/>
      <c r="K60" s="695"/>
      <c r="L60" s="695"/>
      <c r="M60" s="695"/>
      <c r="N60" s="695"/>
      <c r="O60" s="695"/>
      <c r="P60" s="695"/>
      <c r="Q60" s="695"/>
      <c r="R60" s="695"/>
      <c r="S60" s="695"/>
      <c r="T60" s="695"/>
      <c r="U60" s="695"/>
      <c r="V60" s="696"/>
      <c r="W60" s="639" t="b">
        <v>0</v>
      </c>
      <c r="X60" s="639"/>
      <c r="Y60" s="639"/>
      <c r="Z60" s="639" t="b">
        <v>0</v>
      </c>
      <c r="AA60" s="639"/>
      <c r="AB60" s="643"/>
      <c r="AD60" s="39"/>
    </row>
    <row r="61" spans="1:30" ht="14.45" customHeight="1">
      <c r="A61" s="7"/>
      <c r="B61" s="274" t="s">
        <v>169</v>
      </c>
      <c r="C61" s="275"/>
      <c r="D61" s="275"/>
      <c r="E61" s="275"/>
      <c r="F61" s="275"/>
      <c r="G61" s="275"/>
      <c r="H61" s="275"/>
      <c r="I61" s="275"/>
      <c r="J61" s="275"/>
      <c r="K61" s="275"/>
      <c r="L61" s="275"/>
      <c r="M61" s="275"/>
      <c r="N61" s="275"/>
      <c r="O61" s="275"/>
      <c r="P61" s="275"/>
      <c r="Q61" s="275"/>
      <c r="R61" s="275"/>
      <c r="S61" s="275"/>
      <c r="T61" s="275"/>
      <c r="U61" s="275"/>
      <c r="V61" s="276"/>
      <c r="W61" s="639" t="b">
        <v>0</v>
      </c>
      <c r="X61" s="639"/>
      <c r="Y61" s="639"/>
      <c r="Z61" s="639" t="b">
        <v>0</v>
      </c>
      <c r="AA61" s="639"/>
      <c r="AB61" s="643"/>
    </row>
    <row r="62" spans="1:30" ht="14.45" customHeight="1">
      <c r="A62" s="7"/>
      <c r="B62" s="274" t="s">
        <v>170</v>
      </c>
      <c r="C62" s="275"/>
      <c r="D62" s="275"/>
      <c r="E62" s="275"/>
      <c r="F62" s="275"/>
      <c r="G62" s="275"/>
      <c r="H62" s="275"/>
      <c r="I62" s="275"/>
      <c r="J62" s="275"/>
      <c r="K62" s="275"/>
      <c r="L62" s="275"/>
      <c r="M62" s="275"/>
      <c r="N62" s="275"/>
      <c r="O62" s="275"/>
      <c r="P62" s="275"/>
      <c r="Q62" s="275"/>
      <c r="R62" s="275"/>
      <c r="S62" s="275"/>
      <c r="T62" s="275"/>
      <c r="U62" s="275"/>
      <c r="V62" s="276"/>
      <c r="W62" s="639" t="b">
        <v>0</v>
      </c>
      <c r="X62" s="639"/>
      <c r="Y62" s="639"/>
      <c r="Z62" s="639" t="b">
        <v>0</v>
      </c>
      <c r="AA62" s="639"/>
      <c r="AB62" s="643"/>
    </row>
    <row r="63" spans="1:30" ht="14.45" customHeight="1">
      <c r="A63" s="7"/>
      <c r="B63" s="274" t="s">
        <v>171</v>
      </c>
      <c r="C63" s="275"/>
      <c r="D63" s="275"/>
      <c r="E63" s="275"/>
      <c r="F63" s="275"/>
      <c r="G63" s="275"/>
      <c r="H63" s="275"/>
      <c r="I63" s="275"/>
      <c r="J63" s="275"/>
      <c r="K63" s="275"/>
      <c r="L63" s="275"/>
      <c r="M63" s="275"/>
      <c r="N63" s="275"/>
      <c r="O63" s="275"/>
      <c r="P63" s="275"/>
      <c r="Q63" s="275"/>
      <c r="R63" s="275"/>
      <c r="S63" s="275"/>
      <c r="T63" s="275"/>
      <c r="U63" s="275"/>
      <c r="V63" s="276"/>
      <c r="W63" s="639" t="b">
        <v>0</v>
      </c>
      <c r="X63" s="639"/>
      <c r="Y63" s="639"/>
      <c r="Z63" s="639" t="b">
        <v>0</v>
      </c>
      <c r="AA63" s="639"/>
      <c r="AB63" s="643"/>
    </row>
    <row r="64" spans="1:30" ht="14.45" customHeight="1">
      <c r="A64" s="7"/>
      <c r="B64" s="274" t="s">
        <v>172</v>
      </c>
      <c r="C64" s="275"/>
      <c r="D64" s="275"/>
      <c r="E64" s="275"/>
      <c r="F64" s="275"/>
      <c r="G64" s="275"/>
      <c r="H64" s="275"/>
      <c r="I64" s="275"/>
      <c r="J64" s="275"/>
      <c r="K64" s="275"/>
      <c r="L64" s="275"/>
      <c r="M64" s="275"/>
      <c r="N64" s="275"/>
      <c r="O64" s="275"/>
      <c r="P64" s="275"/>
      <c r="Q64" s="275"/>
      <c r="R64" s="275"/>
      <c r="S64" s="275"/>
      <c r="T64" s="275"/>
      <c r="U64" s="275"/>
      <c r="V64" s="276"/>
      <c r="W64" s="639" t="b">
        <v>0</v>
      </c>
      <c r="X64" s="639"/>
      <c r="Y64" s="639"/>
      <c r="Z64" s="639" t="b">
        <v>0</v>
      </c>
      <c r="AA64" s="639"/>
      <c r="AB64" s="643"/>
    </row>
    <row r="65" spans="1:29" ht="14.45" customHeight="1">
      <c r="A65" s="7"/>
      <c r="B65" s="274" t="s">
        <v>173</v>
      </c>
      <c r="C65" s="275"/>
      <c r="D65" s="275"/>
      <c r="E65" s="275"/>
      <c r="F65" s="275"/>
      <c r="G65" s="275"/>
      <c r="H65" s="275"/>
      <c r="I65" s="275"/>
      <c r="J65" s="275"/>
      <c r="K65" s="275"/>
      <c r="L65" s="275"/>
      <c r="M65" s="275"/>
      <c r="N65" s="275"/>
      <c r="O65" s="275"/>
      <c r="P65" s="275"/>
      <c r="Q65" s="275"/>
      <c r="R65" s="275"/>
      <c r="S65" s="275"/>
      <c r="T65" s="275"/>
      <c r="U65" s="275"/>
      <c r="V65" s="276"/>
      <c r="W65" s="639" t="b">
        <v>0</v>
      </c>
      <c r="X65" s="639"/>
      <c r="Y65" s="639"/>
      <c r="Z65" s="639" t="b">
        <v>0</v>
      </c>
      <c r="AA65" s="639"/>
      <c r="AB65" s="643"/>
    </row>
    <row r="66" spans="1:29" ht="14.45" customHeight="1">
      <c r="A66" s="7"/>
      <c r="B66" s="274" t="s">
        <v>174</v>
      </c>
      <c r="C66" s="275"/>
      <c r="D66" s="275"/>
      <c r="E66" s="275"/>
      <c r="F66" s="275"/>
      <c r="G66" s="275"/>
      <c r="H66" s="275"/>
      <c r="I66" s="275"/>
      <c r="J66" s="275"/>
      <c r="K66" s="275"/>
      <c r="L66" s="275"/>
      <c r="M66" s="275"/>
      <c r="N66" s="275"/>
      <c r="O66" s="275"/>
      <c r="P66" s="275"/>
      <c r="Q66" s="275"/>
      <c r="R66" s="275"/>
      <c r="S66" s="275"/>
      <c r="T66" s="275"/>
      <c r="U66" s="275"/>
      <c r="V66" s="276"/>
      <c r="W66" s="639" t="b">
        <v>0</v>
      </c>
      <c r="X66" s="639"/>
      <c r="Y66" s="639"/>
      <c r="Z66" s="639" t="b">
        <v>0</v>
      </c>
      <c r="AA66" s="639"/>
      <c r="AB66" s="643"/>
    </row>
    <row r="67" spans="1:29" ht="14.45" customHeight="1">
      <c r="A67" s="7"/>
      <c r="B67" s="274" t="s">
        <v>175</v>
      </c>
      <c r="C67" s="275"/>
      <c r="D67" s="275"/>
      <c r="E67" s="275"/>
      <c r="F67" s="275"/>
      <c r="G67" s="275"/>
      <c r="H67" s="275"/>
      <c r="I67" s="275"/>
      <c r="J67" s="275"/>
      <c r="K67" s="275"/>
      <c r="L67" s="275"/>
      <c r="M67" s="275"/>
      <c r="N67" s="275"/>
      <c r="O67" s="275"/>
      <c r="P67" s="275"/>
      <c r="Q67" s="275"/>
      <c r="R67" s="275"/>
      <c r="S67" s="275"/>
      <c r="T67" s="275"/>
      <c r="U67" s="275"/>
      <c r="V67" s="276"/>
      <c r="W67" s="639" t="b">
        <v>0</v>
      </c>
      <c r="X67" s="639"/>
      <c r="Y67" s="639"/>
      <c r="Z67" s="639" t="b">
        <v>0</v>
      </c>
      <c r="AA67" s="639"/>
      <c r="AB67" s="643"/>
    </row>
    <row r="68" spans="1:29" ht="14.45" customHeight="1">
      <c r="A68" s="7"/>
      <c r="B68" s="274" t="s">
        <v>176</v>
      </c>
      <c r="C68" s="275"/>
      <c r="D68" s="275"/>
      <c r="E68" s="275"/>
      <c r="F68" s="275"/>
      <c r="G68" s="275"/>
      <c r="H68" s="275"/>
      <c r="I68" s="275"/>
      <c r="J68" s="275"/>
      <c r="K68" s="275"/>
      <c r="L68" s="275"/>
      <c r="M68" s="275"/>
      <c r="N68" s="275"/>
      <c r="O68" s="275"/>
      <c r="P68" s="275"/>
      <c r="Q68" s="275"/>
      <c r="R68" s="275"/>
      <c r="S68" s="275"/>
      <c r="T68" s="275"/>
      <c r="U68" s="275"/>
      <c r="V68" s="276"/>
      <c r="W68" s="639" t="b">
        <v>0</v>
      </c>
      <c r="X68" s="639"/>
      <c r="Y68" s="639"/>
      <c r="Z68" s="639" t="b">
        <v>0</v>
      </c>
      <c r="AA68" s="639"/>
      <c r="AB68" s="643"/>
    </row>
    <row r="69" spans="1:29" ht="14.45" customHeight="1">
      <c r="A69" s="7"/>
      <c r="B69" s="274" t="s">
        <v>177</v>
      </c>
      <c r="C69" s="275"/>
      <c r="D69" s="275"/>
      <c r="E69" s="275"/>
      <c r="F69" s="275"/>
      <c r="G69" s="275"/>
      <c r="H69" s="275"/>
      <c r="I69" s="275"/>
      <c r="J69" s="275"/>
      <c r="K69" s="275"/>
      <c r="L69" s="275"/>
      <c r="M69" s="275"/>
      <c r="N69" s="275"/>
      <c r="O69" s="275"/>
      <c r="P69" s="275"/>
      <c r="Q69" s="275"/>
      <c r="R69" s="275"/>
      <c r="S69" s="275"/>
      <c r="T69" s="275"/>
      <c r="U69" s="275"/>
      <c r="V69" s="276"/>
      <c r="W69" s="639" t="b">
        <v>0</v>
      </c>
      <c r="X69" s="639"/>
      <c r="Y69" s="639"/>
      <c r="Z69" s="639" t="b">
        <v>0</v>
      </c>
      <c r="AA69" s="639"/>
      <c r="AB69" s="643"/>
    </row>
    <row r="70" spans="1:29" ht="14.45" customHeight="1">
      <c r="A70" s="7"/>
      <c r="B70" s="274" t="s">
        <v>178</v>
      </c>
      <c r="C70" s="275"/>
      <c r="D70" s="275"/>
      <c r="E70" s="275"/>
      <c r="F70" s="275"/>
      <c r="G70" s="275"/>
      <c r="H70" s="275"/>
      <c r="I70" s="275"/>
      <c r="J70" s="275"/>
      <c r="K70" s="275"/>
      <c r="L70" s="275"/>
      <c r="M70" s="275"/>
      <c r="N70" s="275"/>
      <c r="O70" s="275"/>
      <c r="P70" s="275"/>
      <c r="Q70" s="275"/>
      <c r="R70" s="275"/>
      <c r="S70" s="275"/>
      <c r="T70" s="275"/>
      <c r="U70" s="275"/>
      <c r="V70" s="276"/>
      <c r="W70" s="639" t="b">
        <v>0</v>
      </c>
      <c r="X70" s="639"/>
      <c r="Y70" s="639"/>
      <c r="Z70" s="639" t="b">
        <v>0</v>
      </c>
      <c r="AA70" s="639"/>
      <c r="AB70" s="643"/>
    </row>
    <row r="71" spans="1:29" ht="14.45" customHeight="1">
      <c r="A71" s="7"/>
      <c r="B71" s="274" t="s">
        <v>179</v>
      </c>
      <c r="C71" s="275"/>
      <c r="D71" s="275"/>
      <c r="E71" s="275"/>
      <c r="F71" s="275"/>
      <c r="G71" s="275"/>
      <c r="H71" s="275"/>
      <c r="I71" s="275"/>
      <c r="J71" s="275"/>
      <c r="K71" s="275"/>
      <c r="L71" s="275"/>
      <c r="M71" s="275"/>
      <c r="N71" s="275"/>
      <c r="O71" s="275"/>
      <c r="P71" s="275"/>
      <c r="Q71" s="275"/>
      <c r="R71" s="275"/>
      <c r="S71" s="275"/>
      <c r="T71" s="275"/>
      <c r="U71" s="275"/>
      <c r="V71" s="276"/>
      <c r="W71" s="639" t="b">
        <v>0</v>
      </c>
      <c r="X71" s="639"/>
      <c r="Y71" s="639"/>
      <c r="Z71" s="639" t="b">
        <v>0</v>
      </c>
      <c r="AA71" s="639"/>
      <c r="AB71" s="643"/>
    </row>
    <row r="72" spans="1:29" ht="14.45" customHeight="1">
      <c r="A72" s="7"/>
      <c r="B72" s="306" t="s">
        <v>180</v>
      </c>
      <c r="C72" s="307"/>
      <c r="D72" s="307"/>
      <c r="E72" s="307"/>
      <c r="F72" s="307"/>
      <c r="G72" s="307"/>
      <c r="H72" s="307"/>
      <c r="I72" s="307"/>
      <c r="J72" s="307"/>
      <c r="K72" s="307"/>
      <c r="L72" s="307"/>
      <c r="M72" s="307"/>
      <c r="N72" s="307"/>
      <c r="O72" s="307"/>
      <c r="P72" s="307"/>
      <c r="Q72" s="307"/>
      <c r="R72" s="307"/>
      <c r="S72" s="307"/>
      <c r="T72" s="307"/>
      <c r="U72" s="307"/>
      <c r="V72" s="307"/>
      <c r="W72" s="639" t="b">
        <v>0</v>
      </c>
      <c r="X72" s="639"/>
      <c r="Y72" s="639"/>
      <c r="Z72" s="639" t="b">
        <v>0</v>
      </c>
      <c r="AA72" s="639"/>
      <c r="AB72" s="643"/>
    </row>
    <row r="73" spans="1:29" ht="14.45" customHeight="1" thickBot="1">
      <c r="A73" s="7"/>
      <c r="B73" s="644" t="s">
        <v>181</v>
      </c>
      <c r="C73" s="645"/>
      <c r="D73" s="645"/>
      <c r="E73" s="645"/>
      <c r="F73" s="645"/>
      <c r="G73" s="645"/>
      <c r="H73" s="645"/>
      <c r="I73" s="645"/>
      <c r="J73" s="645"/>
      <c r="K73" s="645"/>
      <c r="L73" s="645"/>
      <c r="M73" s="645"/>
      <c r="N73" s="645"/>
      <c r="O73" s="645"/>
      <c r="P73" s="645"/>
      <c r="Q73" s="645"/>
      <c r="R73" s="645"/>
      <c r="S73" s="645"/>
      <c r="T73" s="645"/>
      <c r="U73" s="645"/>
      <c r="V73" s="645"/>
      <c r="W73" s="617" t="b">
        <v>0</v>
      </c>
      <c r="X73" s="617"/>
      <c r="Y73" s="617"/>
      <c r="Z73" s="617" t="b">
        <v>0</v>
      </c>
      <c r="AA73" s="617"/>
      <c r="AB73" s="618"/>
    </row>
    <row r="74" spans="1:29" ht="14.45" customHeight="1">
      <c r="A74" s="7"/>
      <c r="B74" s="554" t="s">
        <v>56</v>
      </c>
      <c r="C74" s="555"/>
      <c r="D74" s="555"/>
      <c r="E74" s="555"/>
      <c r="F74" s="556"/>
      <c r="G74" s="474"/>
      <c r="H74" s="475"/>
      <c r="I74" s="475"/>
      <c r="J74" s="475"/>
      <c r="K74" s="475"/>
      <c r="L74" s="475"/>
      <c r="M74" s="475"/>
      <c r="N74" s="475"/>
      <c r="O74" s="475"/>
      <c r="P74" s="475"/>
      <c r="Q74" s="475"/>
      <c r="R74" s="475"/>
      <c r="S74" s="475"/>
      <c r="T74" s="475"/>
      <c r="U74" s="475"/>
      <c r="V74" s="475"/>
      <c r="W74" s="475"/>
      <c r="X74" s="475"/>
      <c r="Y74" s="475"/>
      <c r="Z74" s="475"/>
      <c r="AA74" s="475"/>
      <c r="AB74" s="631"/>
    </row>
    <row r="75" spans="1:29" ht="14.45" customHeight="1" thickBot="1">
      <c r="A75" s="7"/>
      <c r="B75" s="557"/>
      <c r="C75" s="558"/>
      <c r="D75" s="558"/>
      <c r="E75" s="558"/>
      <c r="F75" s="559"/>
      <c r="G75" s="632"/>
      <c r="H75" s="633"/>
      <c r="I75" s="633"/>
      <c r="J75" s="633"/>
      <c r="K75" s="633"/>
      <c r="L75" s="633"/>
      <c r="M75" s="633"/>
      <c r="N75" s="633"/>
      <c r="O75" s="633"/>
      <c r="P75" s="633"/>
      <c r="Q75" s="633"/>
      <c r="R75" s="633"/>
      <c r="S75" s="633"/>
      <c r="T75" s="633"/>
      <c r="U75" s="633"/>
      <c r="V75" s="633"/>
      <c r="W75" s="633"/>
      <c r="X75" s="633"/>
      <c r="Y75" s="633"/>
      <c r="Z75" s="633"/>
      <c r="AA75" s="633"/>
      <c r="AB75" s="634"/>
    </row>
    <row r="76" spans="1:29" ht="14.45" customHeight="1">
      <c r="A76" s="7"/>
      <c r="B76" s="611" t="s">
        <v>182</v>
      </c>
      <c r="C76" s="612"/>
      <c r="D76" s="612"/>
      <c r="E76" s="612"/>
      <c r="F76" s="612"/>
      <c r="G76" s="612"/>
      <c r="H76" s="612"/>
      <c r="I76" s="612"/>
      <c r="J76" s="612"/>
      <c r="K76" s="612"/>
      <c r="L76" s="612"/>
      <c r="M76" s="612"/>
      <c r="N76" s="612"/>
      <c r="O76" s="612"/>
      <c r="P76" s="612"/>
      <c r="Q76" s="612"/>
      <c r="R76" s="612"/>
      <c r="S76" s="612"/>
      <c r="T76" s="612"/>
      <c r="U76" s="612"/>
      <c r="V76" s="613"/>
      <c r="W76" s="621" t="s">
        <v>143</v>
      </c>
      <c r="X76" s="622"/>
      <c r="Y76" s="627"/>
      <c r="Z76" s="621" t="s">
        <v>144</v>
      </c>
      <c r="AA76" s="622"/>
      <c r="AB76" s="623"/>
    </row>
    <row r="77" spans="1:29" ht="14.45" customHeight="1" thickBot="1">
      <c r="A77" s="7"/>
      <c r="B77" s="614"/>
      <c r="C77" s="615"/>
      <c r="D77" s="615"/>
      <c r="E77" s="615"/>
      <c r="F77" s="615"/>
      <c r="G77" s="615"/>
      <c r="H77" s="615"/>
      <c r="I77" s="615"/>
      <c r="J77" s="615"/>
      <c r="K77" s="615"/>
      <c r="L77" s="615"/>
      <c r="M77" s="615"/>
      <c r="N77" s="615"/>
      <c r="O77" s="615"/>
      <c r="P77" s="615"/>
      <c r="Q77" s="615"/>
      <c r="R77" s="615"/>
      <c r="S77" s="615"/>
      <c r="T77" s="615"/>
      <c r="U77" s="615"/>
      <c r="V77" s="616"/>
      <c r="W77" s="624"/>
      <c r="X77" s="625"/>
      <c r="Y77" s="628"/>
      <c r="Z77" s="624"/>
      <c r="AA77" s="625"/>
      <c r="AB77" s="626"/>
    </row>
    <row r="78" spans="1:29" ht="14.45" customHeight="1">
      <c r="A78" s="7"/>
      <c r="B78" s="651" t="s">
        <v>183</v>
      </c>
      <c r="C78" s="652"/>
      <c r="D78" s="652"/>
      <c r="E78" s="652"/>
      <c r="F78" s="652"/>
      <c r="G78" s="652"/>
      <c r="H78" s="652"/>
      <c r="I78" s="652"/>
      <c r="J78" s="652"/>
      <c r="K78" s="652"/>
      <c r="L78" s="652"/>
      <c r="M78" s="652"/>
      <c r="N78" s="652"/>
      <c r="O78" s="652"/>
      <c r="P78" s="652"/>
      <c r="Q78" s="652"/>
      <c r="R78" s="652"/>
      <c r="S78" s="652"/>
      <c r="T78" s="652"/>
      <c r="U78" s="652"/>
      <c r="V78" s="652"/>
      <c r="W78" s="619" t="b">
        <v>0</v>
      </c>
      <c r="X78" s="619"/>
      <c r="Y78" s="619"/>
      <c r="Z78" s="619" t="b">
        <v>0</v>
      </c>
      <c r="AA78" s="619"/>
      <c r="AB78" s="620"/>
      <c r="AC78" s="39"/>
    </row>
    <row r="79" spans="1:29" ht="14.45" customHeight="1">
      <c r="A79" s="7"/>
      <c r="B79" s="629" t="s">
        <v>184</v>
      </c>
      <c r="C79" s="630"/>
      <c r="D79" s="630"/>
      <c r="E79" s="630"/>
      <c r="F79" s="630"/>
      <c r="G79" s="630"/>
      <c r="H79" s="630"/>
      <c r="I79" s="630"/>
      <c r="J79" s="630"/>
      <c r="K79" s="630"/>
      <c r="L79" s="630"/>
      <c r="M79" s="630"/>
      <c r="N79" s="630"/>
      <c r="O79" s="630"/>
      <c r="P79" s="630"/>
      <c r="Q79" s="630"/>
      <c r="R79" s="630"/>
      <c r="S79" s="630"/>
      <c r="T79" s="630"/>
      <c r="U79" s="630"/>
      <c r="V79" s="630"/>
      <c r="W79" s="635" t="b">
        <v>0</v>
      </c>
      <c r="X79" s="635"/>
      <c r="Y79" s="635"/>
      <c r="Z79" s="635" t="b">
        <v>0</v>
      </c>
      <c r="AA79" s="635"/>
      <c r="AB79" s="638"/>
    </row>
    <row r="80" spans="1:29" ht="14.45" customHeight="1">
      <c r="A80" s="7"/>
      <c r="B80" s="629" t="s">
        <v>185</v>
      </c>
      <c r="C80" s="630"/>
      <c r="D80" s="630"/>
      <c r="E80" s="630"/>
      <c r="F80" s="630"/>
      <c r="G80" s="630"/>
      <c r="H80" s="630"/>
      <c r="I80" s="630"/>
      <c r="J80" s="630"/>
      <c r="K80" s="630"/>
      <c r="L80" s="630"/>
      <c r="M80" s="630"/>
      <c r="N80" s="630"/>
      <c r="O80" s="630"/>
      <c r="P80" s="630"/>
      <c r="Q80" s="630"/>
      <c r="R80" s="630"/>
      <c r="S80" s="630"/>
      <c r="T80" s="630"/>
      <c r="U80" s="630"/>
      <c r="V80" s="630"/>
      <c r="W80" s="635" t="b">
        <v>0</v>
      </c>
      <c r="X80" s="635"/>
      <c r="Y80" s="635"/>
      <c r="Z80" s="635" t="b">
        <v>0</v>
      </c>
      <c r="AA80" s="635"/>
      <c r="AB80" s="638"/>
    </row>
    <row r="81" spans="1:29" ht="14.45" customHeight="1">
      <c r="A81" s="7"/>
      <c r="B81" s="629" t="s">
        <v>186</v>
      </c>
      <c r="C81" s="630"/>
      <c r="D81" s="630"/>
      <c r="E81" s="630"/>
      <c r="F81" s="630"/>
      <c r="G81" s="630"/>
      <c r="H81" s="630"/>
      <c r="I81" s="630"/>
      <c r="J81" s="630"/>
      <c r="K81" s="630"/>
      <c r="L81" s="630"/>
      <c r="M81" s="630"/>
      <c r="N81" s="630"/>
      <c r="O81" s="630"/>
      <c r="P81" s="630"/>
      <c r="Q81" s="630"/>
      <c r="R81" s="630"/>
      <c r="S81" s="630"/>
      <c r="T81" s="630"/>
      <c r="U81" s="630"/>
      <c r="V81" s="630"/>
      <c r="W81" s="635" t="b">
        <v>0</v>
      </c>
      <c r="X81" s="635"/>
      <c r="Y81" s="635"/>
      <c r="Z81" s="635" t="b">
        <v>0</v>
      </c>
      <c r="AA81" s="635"/>
      <c r="AB81" s="638"/>
    </row>
    <row r="82" spans="1:29" ht="14.45" customHeight="1">
      <c r="A82" s="7"/>
      <c r="B82" s="629" t="s">
        <v>187</v>
      </c>
      <c r="C82" s="630"/>
      <c r="D82" s="630"/>
      <c r="E82" s="630"/>
      <c r="F82" s="630"/>
      <c r="G82" s="630"/>
      <c r="H82" s="630"/>
      <c r="I82" s="630"/>
      <c r="J82" s="630"/>
      <c r="K82" s="630"/>
      <c r="L82" s="630"/>
      <c r="M82" s="630"/>
      <c r="N82" s="630"/>
      <c r="O82" s="630"/>
      <c r="P82" s="630"/>
      <c r="Q82" s="630"/>
      <c r="R82" s="630"/>
      <c r="S82" s="630"/>
      <c r="T82" s="630"/>
      <c r="U82" s="630"/>
      <c r="V82" s="630"/>
      <c r="W82" s="635" t="b">
        <v>0</v>
      </c>
      <c r="X82" s="635"/>
      <c r="Y82" s="635"/>
      <c r="Z82" s="635" t="b">
        <v>0</v>
      </c>
      <c r="AA82" s="635"/>
      <c r="AB82" s="638"/>
    </row>
    <row r="83" spans="1:29" ht="14.45" customHeight="1">
      <c r="A83" s="7"/>
      <c r="B83" s="629" t="s">
        <v>188</v>
      </c>
      <c r="C83" s="630"/>
      <c r="D83" s="630"/>
      <c r="E83" s="630"/>
      <c r="F83" s="630"/>
      <c r="G83" s="630"/>
      <c r="H83" s="630"/>
      <c r="I83" s="630"/>
      <c r="J83" s="630"/>
      <c r="K83" s="630"/>
      <c r="L83" s="630"/>
      <c r="M83" s="630"/>
      <c r="N83" s="630"/>
      <c r="O83" s="630"/>
      <c r="P83" s="630"/>
      <c r="Q83" s="630"/>
      <c r="R83" s="630"/>
      <c r="S83" s="630"/>
      <c r="T83" s="630"/>
      <c r="U83" s="630"/>
      <c r="V83" s="630"/>
      <c r="W83" s="635" t="b">
        <v>0</v>
      </c>
      <c r="X83" s="635"/>
      <c r="Y83" s="635"/>
      <c r="Z83" s="635" t="b">
        <v>0</v>
      </c>
      <c r="AA83" s="635"/>
      <c r="AB83" s="638"/>
    </row>
    <row r="84" spans="1:29" ht="14.45" customHeight="1">
      <c r="A84" s="7"/>
      <c r="B84" s="629" t="s">
        <v>189</v>
      </c>
      <c r="C84" s="630"/>
      <c r="D84" s="630"/>
      <c r="E84" s="630"/>
      <c r="F84" s="630"/>
      <c r="G84" s="630"/>
      <c r="H84" s="630"/>
      <c r="I84" s="630"/>
      <c r="J84" s="630"/>
      <c r="K84" s="630"/>
      <c r="L84" s="630"/>
      <c r="M84" s="630"/>
      <c r="N84" s="630"/>
      <c r="O84" s="630"/>
      <c r="P84" s="630"/>
      <c r="Q84" s="630"/>
      <c r="R84" s="630"/>
      <c r="S84" s="630"/>
      <c r="T84" s="630"/>
      <c r="U84" s="630"/>
      <c r="V84" s="630"/>
      <c r="W84" s="635" t="b">
        <v>0</v>
      </c>
      <c r="X84" s="635"/>
      <c r="Y84" s="635"/>
      <c r="Z84" s="635" t="b">
        <v>0</v>
      </c>
      <c r="AA84" s="635"/>
      <c r="AB84" s="638"/>
    </row>
    <row r="85" spans="1:29" ht="14.45" customHeight="1">
      <c r="A85" s="7"/>
      <c r="B85" s="629" t="s">
        <v>190</v>
      </c>
      <c r="C85" s="630"/>
      <c r="D85" s="630"/>
      <c r="E85" s="630"/>
      <c r="F85" s="630"/>
      <c r="G85" s="630"/>
      <c r="H85" s="630"/>
      <c r="I85" s="630"/>
      <c r="J85" s="630"/>
      <c r="K85" s="630"/>
      <c r="L85" s="630"/>
      <c r="M85" s="630"/>
      <c r="N85" s="630"/>
      <c r="O85" s="630"/>
      <c r="P85" s="630"/>
      <c r="Q85" s="630"/>
      <c r="R85" s="630"/>
      <c r="S85" s="630"/>
      <c r="T85" s="630"/>
      <c r="U85" s="630"/>
      <c r="V85" s="630"/>
      <c r="W85" s="635" t="b">
        <v>0</v>
      </c>
      <c r="X85" s="635"/>
      <c r="Y85" s="635"/>
      <c r="Z85" s="635" t="b">
        <v>0</v>
      </c>
      <c r="AA85" s="635"/>
      <c r="AB85" s="638"/>
    </row>
    <row r="86" spans="1:29" ht="14.45" customHeight="1">
      <c r="A86" s="7"/>
      <c r="B86" s="629" t="s">
        <v>191</v>
      </c>
      <c r="C86" s="630"/>
      <c r="D86" s="630"/>
      <c r="E86" s="630"/>
      <c r="F86" s="630"/>
      <c r="G86" s="630"/>
      <c r="H86" s="630"/>
      <c r="I86" s="630"/>
      <c r="J86" s="630"/>
      <c r="K86" s="630"/>
      <c r="L86" s="630"/>
      <c r="M86" s="630"/>
      <c r="N86" s="630"/>
      <c r="O86" s="630"/>
      <c r="P86" s="630"/>
      <c r="Q86" s="630"/>
      <c r="R86" s="630"/>
      <c r="S86" s="630"/>
      <c r="T86" s="630"/>
      <c r="U86" s="630"/>
      <c r="V86" s="630"/>
      <c r="W86" s="635" t="b">
        <v>0</v>
      </c>
      <c r="X86" s="635"/>
      <c r="Y86" s="635"/>
      <c r="Z86" s="635" t="b">
        <v>0</v>
      </c>
      <c r="AA86" s="635"/>
      <c r="AB86" s="638"/>
    </row>
    <row r="87" spans="1:29" ht="14.45" customHeight="1">
      <c r="A87" s="7"/>
      <c r="B87" s="629" t="s">
        <v>192</v>
      </c>
      <c r="C87" s="630"/>
      <c r="D87" s="630"/>
      <c r="E87" s="630"/>
      <c r="F87" s="630"/>
      <c r="G87" s="630"/>
      <c r="H87" s="630"/>
      <c r="I87" s="630"/>
      <c r="J87" s="630"/>
      <c r="K87" s="630"/>
      <c r="L87" s="630"/>
      <c r="M87" s="630"/>
      <c r="N87" s="630"/>
      <c r="O87" s="630"/>
      <c r="P87" s="630"/>
      <c r="Q87" s="630"/>
      <c r="R87" s="630"/>
      <c r="S87" s="630"/>
      <c r="T87" s="630"/>
      <c r="U87" s="630"/>
      <c r="V87" s="630"/>
      <c r="W87" s="635" t="b">
        <v>0</v>
      </c>
      <c r="X87" s="635"/>
      <c r="Y87" s="635"/>
      <c r="Z87" s="635" t="b">
        <v>0</v>
      </c>
      <c r="AA87" s="635"/>
      <c r="AB87" s="638"/>
      <c r="AC87" s="1"/>
    </row>
    <row r="88" spans="1:29" ht="14.45" customHeight="1">
      <c r="A88" s="7"/>
      <c r="B88" s="629" t="s">
        <v>193</v>
      </c>
      <c r="C88" s="630"/>
      <c r="D88" s="630"/>
      <c r="E88" s="630"/>
      <c r="F88" s="630"/>
      <c r="G88" s="630"/>
      <c r="H88" s="630"/>
      <c r="I88" s="630"/>
      <c r="J88" s="630"/>
      <c r="K88" s="630"/>
      <c r="L88" s="630"/>
      <c r="M88" s="630"/>
      <c r="N88" s="630"/>
      <c r="O88" s="630"/>
      <c r="P88" s="630"/>
      <c r="Q88" s="630"/>
      <c r="R88" s="630"/>
      <c r="S88" s="630"/>
      <c r="T88" s="630"/>
      <c r="U88" s="630"/>
      <c r="V88" s="630"/>
      <c r="W88" s="635" t="b">
        <v>0</v>
      </c>
      <c r="X88" s="635"/>
      <c r="Y88" s="635"/>
      <c r="Z88" s="635" t="b">
        <v>0</v>
      </c>
      <c r="AA88" s="635"/>
      <c r="AB88" s="638"/>
      <c r="AC88" s="1"/>
    </row>
    <row r="89" spans="1:29" ht="14.45" customHeight="1">
      <c r="A89" s="7"/>
      <c r="B89" s="629" t="s">
        <v>194</v>
      </c>
      <c r="C89" s="630"/>
      <c r="D89" s="630"/>
      <c r="E89" s="630"/>
      <c r="F89" s="630"/>
      <c r="G89" s="630"/>
      <c r="H89" s="630"/>
      <c r="I89" s="630"/>
      <c r="J89" s="630"/>
      <c r="K89" s="630"/>
      <c r="L89" s="630"/>
      <c r="M89" s="630"/>
      <c r="N89" s="630"/>
      <c r="O89" s="630"/>
      <c r="P89" s="630"/>
      <c r="Q89" s="630"/>
      <c r="R89" s="630"/>
      <c r="S89" s="630"/>
      <c r="T89" s="630"/>
      <c r="U89" s="630"/>
      <c r="V89" s="630"/>
      <c r="W89" s="635" t="b">
        <v>0</v>
      </c>
      <c r="X89" s="635"/>
      <c r="Y89" s="635"/>
      <c r="Z89" s="635" t="b">
        <v>0</v>
      </c>
      <c r="AA89" s="635"/>
      <c r="AB89" s="638"/>
      <c r="AC89" s="1"/>
    </row>
    <row r="90" spans="1:29" ht="14.45" customHeight="1">
      <c r="A90" s="7"/>
      <c r="B90" s="629" t="s">
        <v>195</v>
      </c>
      <c r="C90" s="630"/>
      <c r="D90" s="630"/>
      <c r="E90" s="630"/>
      <c r="F90" s="630"/>
      <c r="G90" s="630"/>
      <c r="H90" s="630"/>
      <c r="I90" s="630"/>
      <c r="J90" s="630"/>
      <c r="K90" s="630"/>
      <c r="L90" s="630"/>
      <c r="M90" s="630"/>
      <c r="N90" s="630"/>
      <c r="O90" s="630"/>
      <c r="P90" s="630"/>
      <c r="Q90" s="630"/>
      <c r="R90" s="630"/>
      <c r="S90" s="630"/>
      <c r="T90" s="630"/>
      <c r="U90" s="630"/>
      <c r="V90" s="630"/>
      <c r="W90" s="635" t="b">
        <v>0</v>
      </c>
      <c r="X90" s="635"/>
      <c r="Y90" s="635"/>
      <c r="Z90" s="635" t="b">
        <v>0</v>
      </c>
      <c r="AA90" s="635"/>
      <c r="AB90" s="638"/>
      <c r="AC90" s="1"/>
    </row>
    <row r="91" spans="1:29" ht="14.45" customHeight="1">
      <c r="A91" s="7"/>
      <c r="B91" s="646" t="s">
        <v>196</v>
      </c>
      <c r="C91" s="647"/>
      <c r="D91" s="647"/>
      <c r="E91" s="647"/>
      <c r="F91" s="647"/>
      <c r="G91" s="647"/>
      <c r="H91" s="647"/>
      <c r="I91" s="647"/>
      <c r="J91" s="647"/>
      <c r="K91" s="647"/>
      <c r="L91" s="647"/>
      <c r="M91" s="647"/>
      <c r="N91" s="647"/>
      <c r="O91" s="647"/>
      <c r="P91" s="647"/>
      <c r="Q91" s="647"/>
      <c r="R91" s="647"/>
      <c r="S91" s="647"/>
      <c r="T91" s="647"/>
      <c r="U91" s="647"/>
      <c r="V91" s="647"/>
      <c r="W91" s="636" t="b">
        <v>0</v>
      </c>
      <c r="X91" s="636"/>
      <c r="Y91" s="636"/>
      <c r="Z91" s="636" t="b">
        <v>0</v>
      </c>
      <c r="AA91" s="636"/>
      <c r="AB91" s="637"/>
      <c r="AC91" s="1"/>
    </row>
    <row r="92" spans="1:29" ht="14.45" customHeight="1" thickBot="1">
      <c r="A92" s="7"/>
      <c r="B92" s="646" t="s">
        <v>197</v>
      </c>
      <c r="C92" s="647"/>
      <c r="D92" s="647"/>
      <c r="E92" s="647"/>
      <c r="F92" s="647"/>
      <c r="G92" s="647"/>
      <c r="H92" s="647"/>
      <c r="I92" s="647"/>
      <c r="J92" s="647"/>
      <c r="K92" s="647"/>
      <c r="L92" s="647"/>
      <c r="M92" s="647"/>
      <c r="N92" s="647"/>
      <c r="O92" s="647"/>
      <c r="P92" s="647"/>
      <c r="Q92" s="647"/>
      <c r="R92" s="647"/>
      <c r="S92" s="647"/>
      <c r="T92" s="647"/>
      <c r="U92" s="647"/>
      <c r="V92" s="647"/>
      <c r="W92" s="636" t="b">
        <v>0</v>
      </c>
      <c r="X92" s="636"/>
      <c r="Y92" s="636"/>
      <c r="Z92" s="636" t="b">
        <v>0</v>
      </c>
      <c r="AA92" s="636"/>
      <c r="AB92" s="637"/>
      <c r="AC92" s="1"/>
    </row>
    <row r="93" spans="1:29" ht="14.45" customHeight="1">
      <c r="A93" s="7"/>
      <c r="B93" s="554" t="s">
        <v>56</v>
      </c>
      <c r="C93" s="555"/>
      <c r="D93" s="555"/>
      <c r="E93" s="555"/>
      <c r="F93" s="556"/>
      <c r="G93" s="474"/>
      <c r="H93" s="475"/>
      <c r="I93" s="475"/>
      <c r="J93" s="475"/>
      <c r="K93" s="475"/>
      <c r="L93" s="475"/>
      <c r="M93" s="475"/>
      <c r="N93" s="475"/>
      <c r="O93" s="475"/>
      <c r="P93" s="475"/>
      <c r="Q93" s="475"/>
      <c r="R93" s="475"/>
      <c r="S93" s="475"/>
      <c r="T93" s="475"/>
      <c r="U93" s="475"/>
      <c r="V93" s="475"/>
      <c r="W93" s="475"/>
      <c r="X93" s="475"/>
      <c r="Y93" s="475"/>
      <c r="Z93" s="475"/>
      <c r="AA93" s="475"/>
      <c r="AB93" s="631"/>
      <c r="AC93" s="1"/>
    </row>
    <row r="94" spans="1:29" ht="14.45" customHeight="1" thickBot="1">
      <c r="A94" s="7"/>
      <c r="B94" s="681"/>
      <c r="C94" s="682"/>
      <c r="D94" s="682"/>
      <c r="E94" s="682"/>
      <c r="F94" s="683"/>
      <c r="G94" s="570"/>
      <c r="H94" s="519"/>
      <c r="I94" s="519"/>
      <c r="J94" s="519"/>
      <c r="K94" s="519"/>
      <c r="L94" s="519"/>
      <c r="M94" s="519"/>
      <c r="N94" s="519"/>
      <c r="O94" s="519"/>
      <c r="P94" s="519"/>
      <c r="Q94" s="519"/>
      <c r="R94" s="519"/>
      <c r="S94" s="519"/>
      <c r="T94" s="519"/>
      <c r="U94" s="519"/>
      <c r="V94" s="519"/>
      <c r="W94" s="519"/>
      <c r="X94" s="519"/>
      <c r="Y94" s="519"/>
      <c r="Z94" s="519"/>
      <c r="AA94" s="519"/>
      <c r="AB94" s="520"/>
      <c r="AC94" s="1"/>
    </row>
    <row r="95" spans="1:29" ht="14.45" customHeight="1">
      <c r="A95" s="7"/>
      <c r="B95" s="611" t="s">
        <v>198</v>
      </c>
      <c r="C95" s="612"/>
      <c r="D95" s="612"/>
      <c r="E95" s="612"/>
      <c r="F95" s="612"/>
      <c r="G95" s="612"/>
      <c r="H95" s="612"/>
      <c r="I95" s="612"/>
      <c r="J95" s="612"/>
      <c r="K95" s="612"/>
      <c r="L95" s="612"/>
      <c r="M95" s="612"/>
      <c r="N95" s="612"/>
      <c r="O95" s="612"/>
      <c r="P95" s="612"/>
      <c r="Q95" s="612"/>
      <c r="R95" s="612"/>
      <c r="S95" s="612"/>
      <c r="T95" s="612"/>
      <c r="U95" s="612"/>
      <c r="V95" s="692"/>
      <c r="W95" s="690" t="s">
        <v>143</v>
      </c>
      <c r="X95" s="622"/>
      <c r="Y95" s="627"/>
      <c r="Z95" s="621" t="s">
        <v>144</v>
      </c>
      <c r="AA95" s="622"/>
      <c r="AB95" s="623"/>
      <c r="AC95" s="1"/>
    </row>
    <row r="96" spans="1:29" ht="14.45" customHeight="1" thickBot="1">
      <c r="A96" s="7"/>
      <c r="B96" s="614"/>
      <c r="C96" s="615"/>
      <c r="D96" s="615"/>
      <c r="E96" s="615"/>
      <c r="F96" s="615"/>
      <c r="G96" s="615"/>
      <c r="H96" s="615"/>
      <c r="I96" s="615"/>
      <c r="J96" s="615"/>
      <c r="K96" s="615"/>
      <c r="L96" s="615"/>
      <c r="M96" s="615"/>
      <c r="N96" s="615"/>
      <c r="O96" s="615"/>
      <c r="P96" s="615"/>
      <c r="Q96" s="615"/>
      <c r="R96" s="615"/>
      <c r="S96" s="615"/>
      <c r="T96" s="615"/>
      <c r="U96" s="615"/>
      <c r="V96" s="693"/>
      <c r="W96" s="691"/>
      <c r="X96" s="625"/>
      <c r="Y96" s="628"/>
      <c r="Z96" s="624"/>
      <c r="AA96" s="625"/>
      <c r="AB96" s="626"/>
      <c r="AC96" s="1"/>
    </row>
    <row r="97" spans="1:31" ht="14.45" customHeight="1">
      <c r="A97" s="7"/>
      <c r="B97" s="651" t="s">
        <v>199</v>
      </c>
      <c r="C97" s="652"/>
      <c r="D97" s="652"/>
      <c r="E97" s="652"/>
      <c r="F97" s="652"/>
      <c r="G97" s="652"/>
      <c r="H97" s="652"/>
      <c r="I97" s="652"/>
      <c r="J97" s="652"/>
      <c r="K97" s="652"/>
      <c r="L97" s="652"/>
      <c r="M97" s="652"/>
      <c r="N97" s="652"/>
      <c r="O97" s="652"/>
      <c r="P97" s="652"/>
      <c r="Q97" s="652"/>
      <c r="R97" s="652"/>
      <c r="S97" s="652"/>
      <c r="T97" s="652"/>
      <c r="U97" s="652"/>
      <c r="V97" s="652"/>
      <c r="W97" s="619" t="b">
        <v>0</v>
      </c>
      <c r="X97" s="619"/>
      <c r="Y97" s="619"/>
      <c r="Z97" s="619" t="b">
        <v>0</v>
      </c>
      <c r="AA97" s="619"/>
      <c r="AB97" s="620"/>
      <c r="AC97" s="1"/>
    </row>
    <row r="98" spans="1:31" ht="14.45" customHeight="1">
      <c r="A98" s="7"/>
      <c r="B98" s="629" t="s">
        <v>200</v>
      </c>
      <c r="C98" s="630"/>
      <c r="D98" s="630"/>
      <c r="E98" s="630"/>
      <c r="F98" s="630"/>
      <c r="G98" s="630"/>
      <c r="H98" s="630"/>
      <c r="I98" s="630"/>
      <c r="J98" s="630"/>
      <c r="K98" s="630"/>
      <c r="L98" s="630"/>
      <c r="M98" s="630"/>
      <c r="N98" s="630"/>
      <c r="O98" s="630"/>
      <c r="P98" s="630"/>
      <c r="Q98" s="630"/>
      <c r="R98" s="630"/>
      <c r="S98" s="630"/>
      <c r="T98" s="630"/>
      <c r="U98" s="630"/>
      <c r="V98" s="630"/>
      <c r="W98" s="635" t="b">
        <v>0</v>
      </c>
      <c r="X98" s="635"/>
      <c r="Y98" s="635"/>
      <c r="Z98" s="635" t="b">
        <v>0</v>
      </c>
      <c r="AA98" s="635"/>
      <c r="AB98" s="638"/>
      <c r="AC98" s="1"/>
    </row>
    <row r="99" spans="1:31" ht="14.45" customHeight="1">
      <c r="A99" s="7"/>
      <c r="B99" s="629" t="s">
        <v>201</v>
      </c>
      <c r="C99" s="630"/>
      <c r="D99" s="630"/>
      <c r="E99" s="630"/>
      <c r="F99" s="630"/>
      <c r="G99" s="630"/>
      <c r="H99" s="630"/>
      <c r="I99" s="630"/>
      <c r="J99" s="630"/>
      <c r="K99" s="630"/>
      <c r="L99" s="630"/>
      <c r="M99" s="630"/>
      <c r="N99" s="630"/>
      <c r="O99" s="630"/>
      <c r="P99" s="630"/>
      <c r="Q99" s="630"/>
      <c r="R99" s="630"/>
      <c r="S99" s="630"/>
      <c r="T99" s="630"/>
      <c r="U99" s="630"/>
      <c r="V99" s="630"/>
      <c r="W99" s="635" t="b">
        <v>0</v>
      </c>
      <c r="X99" s="635"/>
      <c r="Y99" s="635"/>
      <c r="Z99" s="635" t="b">
        <v>0</v>
      </c>
      <c r="AA99" s="635"/>
      <c r="AB99" s="638"/>
      <c r="AC99" s="1"/>
    </row>
    <row r="100" spans="1:31" ht="14.45" customHeight="1">
      <c r="A100" s="7"/>
      <c r="B100" s="629" t="s">
        <v>202</v>
      </c>
      <c r="C100" s="630"/>
      <c r="D100" s="630"/>
      <c r="E100" s="630"/>
      <c r="F100" s="630"/>
      <c r="G100" s="630"/>
      <c r="H100" s="630"/>
      <c r="I100" s="630"/>
      <c r="J100" s="630"/>
      <c r="K100" s="630"/>
      <c r="L100" s="630"/>
      <c r="M100" s="630"/>
      <c r="N100" s="630"/>
      <c r="O100" s="630"/>
      <c r="P100" s="630"/>
      <c r="Q100" s="630"/>
      <c r="R100" s="630"/>
      <c r="S100" s="630"/>
      <c r="T100" s="630"/>
      <c r="U100" s="630"/>
      <c r="V100" s="630"/>
      <c r="W100" s="635" t="b">
        <v>0</v>
      </c>
      <c r="X100" s="635"/>
      <c r="Y100" s="635"/>
      <c r="Z100" s="635" t="b">
        <v>0</v>
      </c>
      <c r="AA100" s="635"/>
      <c r="AB100" s="638"/>
      <c r="AC100" s="1"/>
    </row>
    <row r="101" spans="1:31" ht="14.45" customHeight="1">
      <c r="A101" s="7"/>
      <c r="B101" s="629" t="s">
        <v>203</v>
      </c>
      <c r="C101" s="630"/>
      <c r="D101" s="630"/>
      <c r="E101" s="630"/>
      <c r="F101" s="630"/>
      <c r="G101" s="630"/>
      <c r="H101" s="630"/>
      <c r="I101" s="630"/>
      <c r="J101" s="630"/>
      <c r="K101" s="630"/>
      <c r="L101" s="630"/>
      <c r="M101" s="630"/>
      <c r="N101" s="630"/>
      <c r="O101" s="630"/>
      <c r="P101" s="630"/>
      <c r="Q101" s="630"/>
      <c r="R101" s="630"/>
      <c r="S101" s="630"/>
      <c r="T101" s="630"/>
      <c r="U101" s="630"/>
      <c r="V101" s="630"/>
      <c r="W101" s="635" t="b">
        <v>0</v>
      </c>
      <c r="X101" s="635"/>
      <c r="Y101" s="635"/>
      <c r="Z101" s="635" t="b">
        <v>0</v>
      </c>
      <c r="AA101" s="635"/>
      <c r="AB101" s="638"/>
    </row>
    <row r="102" spans="1:31" ht="14.45" customHeight="1">
      <c r="A102" s="7"/>
      <c r="B102" s="646" t="s">
        <v>204</v>
      </c>
      <c r="C102" s="647"/>
      <c r="D102" s="647"/>
      <c r="E102" s="647"/>
      <c r="F102" s="647"/>
      <c r="G102" s="647"/>
      <c r="H102" s="647"/>
      <c r="I102" s="647"/>
      <c r="J102" s="647"/>
      <c r="K102" s="647"/>
      <c r="L102" s="647"/>
      <c r="M102" s="647"/>
      <c r="N102" s="647"/>
      <c r="O102" s="647"/>
      <c r="P102" s="647"/>
      <c r="Q102" s="647"/>
      <c r="R102" s="647"/>
      <c r="S102" s="647"/>
      <c r="T102" s="647"/>
      <c r="U102" s="647"/>
      <c r="V102" s="647"/>
      <c r="W102" s="636" t="b">
        <v>0</v>
      </c>
      <c r="X102" s="636"/>
      <c r="Y102" s="636"/>
      <c r="Z102" s="636" t="b">
        <v>0</v>
      </c>
      <c r="AA102" s="636"/>
      <c r="AB102" s="637"/>
      <c r="AC102" s="1"/>
    </row>
    <row r="103" spans="1:31" ht="14.45" customHeight="1" thickBot="1">
      <c r="A103" s="7"/>
      <c r="B103" s="646" t="s">
        <v>205</v>
      </c>
      <c r="C103" s="647"/>
      <c r="D103" s="647"/>
      <c r="E103" s="647"/>
      <c r="F103" s="647"/>
      <c r="G103" s="647"/>
      <c r="H103" s="647"/>
      <c r="I103" s="647"/>
      <c r="J103" s="647"/>
      <c r="K103" s="647"/>
      <c r="L103" s="647"/>
      <c r="M103" s="647"/>
      <c r="N103" s="647"/>
      <c r="O103" s="647"/>
      <c r="P103" s="647"/>
      <c r="Q103" s="647"/>
      <c r="R103" s="647"/>
      <c r="S103" s="647"/>
      <c r="T103" s="647"/>
      <c r="U103" s="647"/>
      <c r="V103" s="647"/>
      <c r="W103" s="636" t="b">
        <v>0</v>
      </c>
      <c r="X103" s="636"/>
      <c r="Y103" s="636"/>
      <c r="Z103" s="636" t="b">
        <v>0</v>
      </c>
      <c r="AA103" s="636"/>
      <c r="AB103" s="637"/>
      <c r="AC103" s="1"/>
    </row>
    <row r="104" spans="1:31" ht="14.45" customHeight="1">
      <c r="A104" s="7"/>
      <c r="B104" s="554" t="s">
        <v>56</v>
      </c>
      <c r="C104" s="555"/>
      <c r="D104" s="555"/>
      <c r="E104" s="555"/>
      <c r="F104" s="556"/>
      <c r="G104" s="474"/>
      <c r="H104" s="475"/>
      <c r="I104" s="475"/>
      <c r="J104" s="475"/>
      <c r="K104" s="475"/>
      <c r="L104" s="475"/>
      <c r="M104" s="475"/>
      <c r="N104" s="475"/>
      <c r="O104" s="475"/>
      <c r="P104" s="475"/>
      <c r="Q104" s="475"/>
      <c r="R104" s="475"/>
      <c r="S104" s="475"/>
      <c r="T104" s="475"/>
      <c r="U104" s="475"/>
      <c r="V104" s="475"/>
      <c r="W104" s="475"/>
      <c r="X104" s="475"/>
      <c r="Y104" s="475"/>
      <c r="Z104" s="475"/>
      <c r="AA104" s="475"/>
      <c r="AB104" s="631"/>
      <c r="AC104" s="1"/>
    </row>
    <row r="105" spans="1:31" ht="14.45" customHeight="1" thickBot="1">
      <c r="A105" s="7"/>
      <c r="B105" s="557"/>
      <c r="C105" s="558"/>
      <c r="D105" s="558"/>
      <c r="E105" s="558"/>
      <c r="F105" s="559"/>
      <c r="G105" s="632"/>
      <c r="H105" s="633"/>
      <c r="I105" s="633"/>
      <c r="J105" s="633"/>
      <c r="K105" s="633"/>
      <c r="L105" s="633"/>
      <c r="M105" s="633"/>
      <c r="N105" s="633"/>
      <c r="O105" s="633"/>
      <c r="P105" s="633"/>
      <c r="Q105" s="633"/>
      <c r="R105" s="633"/>
      <c r="S105" s="633"/>
      <c r="T105" s="633"/>
      <c r="U105" s="633"/>
      <c r="V105" s="633"/>
      <c r="W105" s="633"/>
      <c r="X105" s="633"/>
      <c r="Y105" s="633"/>
      <c r="Z105" s="633"/>
      <c r="AA105" s="633"/>
      <c r="AB105" s="634"/>
      <c r="AC105" s="41"/>
      <c r="AD105" s="41"/>
      <c r="AE105" s="1"/>
    </row>
    <row r="106" spans="1:31" ht="14.45" customHeight="1" thickBot="1">
      <c r="A106" s="7"/>
      <c r="B106" s="64"/>
      <c r="C106" s="65"/>
      <c r="D106" s="65"/>
      <c r="E106" s="65"/>
      <c r="F106" s="65"/>
      <c r="G106" s="66"/>
      <c r="H106" s="66"/>
      <c r="I106" s="66"/>
      <c r="J106" s="66"/>
      <c r="K106" s="66"/>
      <c r="L106" s="66"/>
      <c r="M106" s="66"/>
      <c r="N106" s="66"/>
      <c r="O106" s="66"/>
      <c r="P106" s="66"/>
      <c r="Q106" s="66"/>
      <c r="R106" s="66"/>
      <c r="S106" s="66"/>
      <c r="T106" s="66"/>
      <c r="U106" s="66"/>
      <c r="V106" s="66"/>
      <c r="W106" s="66"/>
      <c r="X106" s="66"/>
      <c r="Y106" s="66"/>
      <c r="Z106" s="66"/>
      <c r="AA106" s="66"/>
      <c r="AB106" s="66"/>
      <c r="AC106" s="41"/>
      <c r="AD106" s="41"/>
      <c r="AE106" s="1"/>
    </row>
    <row r="107" spans="1:31" ht="14.45" customHeight="1" thickBot="1">
      <c r="A107" s="7"/>
      <c r="B107" s="655" t="s">
        <v>206</v>
      </c>
      <c r="C107" s="656"/>
      <c r="D107" s="656"/>
      <c r="E107" s="656"/>
      <c r="F107" s="656"/>
      <c r="G107" s="656"/>
      <c r="H107" s="656"/>
      <c r="I107" s="656"/>
      <c r="J107" s="656"/>
      <c r="K107" s="656"/>
      <c r="L107" s="656"/>
      <c r="M107" s="656"/>
      <c r="N107" s="656"/>
      <c r="O107" s="656"/>
      <c r="P107" s="656"/>
      <c r="Q107" s="656"/>
      <c r="R107" s="656"/>
      <c r="S107" s="656"/>
      <c r="T107" s="656"/>
      <c r="U107" s="656"/>
      <c r="V107" s="656"/>
      <c r="W107" s="656"/>
      <c r="X107" s="656"/>
      <c r="Y107" s="656"/>
      <c r="Z107" s="656"/>
      <c r="AA107" s="656"/>
      <c r="AB107" s="657"/>
      <c r="AC107" s="41"/>
      <c r="AD107" s="41"/>
      <c r="AE107" s="1"/>
    </row>
    <row r="108" spans="1:31" ht="14.45" customHeight="1">
      <c r="A108" s="7"/>
      <c r="B108" s="447" t="s">
        <v>207</v>
      </c>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507"/>
    </row>
    <row r="109" spans="1:31" ht="14.45" customHeight="1">
      <c r="A109" s="7"/>
      <c r="B109" s="447"/>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507"/>
    </row>
    <row r="110" spans="1:31" ht="14.45" customHeight="1" thickBot="1">
      <c r="A110" s="7"/>
      <c r="B110" s="448" t="s">
        <v>208</v>
      </c>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672"/>
    </row>
    <row r="111" spans="1:31" ht="14.45" customHeight="1">
      <c r="A111" s="7"/>
      <c r="B111" s="673" t="s">
        <v>209</v>
      </c>
      <c r="C111" s="674"/>
      <c r="D111" s="674"/>
      <c r="E111" s="674"/>
      <c r="F111" s="674"/>
      <c r="G111" s="674"/>
      <c r="H111" s="674"/>
      <c r="I111" s="674"/>
      <c r="J111" s="674"/>
      <c r="K111" s="674"/>
      <c r="L111" s="674"/>
      <c r="M111" s="674"/>
      <c r="N111" s="674"/>
      <c r="O111" s="674"/>
      <c r="P111" s="674"/>
      <c r="Q111" s="674"/>
      <c r="R111" s="674"/>
      <c r="S111" s="674"/>
      <c r="T111" s="674"/>
      <c r="U111" s="674"/>
      <c r="V111" s="674"/>
      <c r="W111" s="677" t="s">
        <v>143</v>
      </c>
      <c r="X111" s="677"/>
      <c r="Y111" s="677"/>
      <c r="Z111" s="677" t="s">
        <v>210</v>
      </c>
      <c r="AA111" s="677"/>
      <c r="AB111" s="679"/>
    </row>
    <row r="112" spans="1:31" ht="14.45" customHeight="1" thickBot="1">
      <c r="A112" s="7"/>
      <c r="B112" s="675"/>
      <c r="C112" s="676"/>
      <c r="D112" s="676"/>
      <c r="E112" s="676"/>
      <c r="F112" s="676"/>
      <c r="G112" s="676"/>
      <c r="H112" s="676"/>
      <c r="I112" s="676"/>
      <c r="J112" s="676"/>
      <c r="K112" s="676"/>
      <c r="L112" s="676"/>
      <c r="M112" s="676"/>
      <c r="N112" s="676"/>
      <c r="O112" s="676"/>
      <c r="P112" s="676"/>
      <c r="Q112" s="676"/>
      <c r="R112" s="676"/>
      <c r="S112" s="676"/>
      <c r="T112" s="676"/>
      <c r="U112" s="676"/>
      <c r="V112" s="676"/>
      <c r="W112" s="678"/>
      <c r="X112" s="678"/>
      <c r="Y112" s="678"/>
      <c r="Z112" s="678"/>
      <c r="AA112" s="678"/>
      <c r="AB112" s="680"/>
    </row>
    <row r="113" spans="1:28" ht="14.45" customHeight="1">
      <c r="A113" s="7"/>
      <c r="B113" s="658" t="s">
        <v>211</v>
      </c>
      <c r="C113" s="659"/>
      <c r="D113" s="659"/>
      <c r="E113" s="659"/>
      <c r="F113" s="659"/>
      <c r="G113" s="659"/>
      <c r="H113" s="659"/>
      <c r="I113" s="659"/>
      <c r="J113" s="659"/>
      <c r="K113" s="659"/>
      <c r="L113" s="659"/>
      <c r="M113" s="659"/>
      <c r="N113" s="659"/>
      <c r="O113" s="659"/>
      <c r="P113" s="659"/>
      <c r="Q113" s="659"/>
      <c r="R113" s="659"/>
      <c r="S113" s="659"/>
      <c r="T113" s="659"/>
      <c r="U113" s="659"/>
      <c r="V113" s="660"/>
      <c r="W113" s="653" t="b">
        <v>0</v>
      </c>
      <c r="X113" s="653"/>
      <c r="Y113" s="653"/>
      <c r="Z113" s="653" t="b">
        <v>0</v>
      </c>
      <c r="AA113" s="653"/>
      <c r="AB113" s="654"/>
    </row>
    <row r="114" spans="1:28" ht="14.45" customHeight="1">
      <c r="A114" s="7"/>
      <c r="B114" s="606" t="s">
        <v>212</v>
      </c>
      <c r="C114" s="607"/>
      <c r="D114" s="607"/>
      <c r="E114" s="607"/>
      <c r="F114" s="607"/>
      <c r="G114" s="607"/>
      <c r="H114" s="607"/>
      <c r="I114" s="607"/>
      <c r="J114" s="607"/>
      <c r="K114" s="607"/>
      <c r="L114" s="607"/>
      <c r="M114" s="607"/>
      <c r="N114" s="607"/>
      <c r="O114" s="607"/>
      <c r="P114" s="607"/>
      <c r="Q114" s="607"/>
      <c r="R114" s="607"/>
      <c r="S114" s="607"/>
      <c r="T114" s="607"/>
      <c r="U114" s="607"/>
      <c r="V114" s="608"/>
      <c r="W114" s="639" t="b">
        <v>0</v>
      </c>
      <c r="X114" s="639"/>
      <c r="Y114" s="639"/>
      <c r="Z114" s="639" t="b">
        <v>0</v>
      </c>
      <c r="AA114" s="639"/>
      <c r="AB114" s="643"/>
    </row>
    <row r="115" spans="1:28" ht="14.45" customHeight="1">
      <c r="A115" s="7"/>
      <c r="B115" s="606" t="s">
        <v>213</v>
      </c>
      <c r="C115" s="607"/>
      <c r="D115" s="607"/>
      <c r="E115" s="607"/>
      <c r="F115" s="607"/>
      <c r="G115" s="607"/>
      <c r="H115" s="607"/>
      <c r="I115" s="607"/>
      <c r="J115" s="607"/>
      <c r="K115" s="607"/>
      <c r="L115" s="607"/>
      <c r="M115" s="607"/>
      <c r="N115" s="607"/>
      <c r="O115" s="607"/>
      <c r="P115" s="607"/>
      <c r="Q115" s="607"/>
      <c r="R115" s="607"/>
      <c r="S115" s="607"/>
      <c r="T115" s="607"/>
      <c r="U115" s="607"/>
      <c r="V115" s="608"/>
      <c r="W115" s="639" t="b">
        <v>0</v>
      </c>
      <c r="X115" s="639"/>
      <c r="Y115" s="639"/>
      <c r="Z115" s="639" t="b">
        <v>0</v>
      </c>
      <c r="AA115" s="639"/>
      <c r="AB115" s="643"/>
    </row>
    <row r="116" spans="1:28" ht="14.45" customHeight="1">
      <c r="A116" s="7"/>
      <c r="B116" s="606" t="s">
        <v>214</v>
      </c>
      <c r="C116" s="607"/>
      <c r="D116" s="607"/>
      <c r="E116" s="607"/>
      <c r="F116" s="607"/>
      <c r="G116" s="607"/>
      <c r="H116" s="607"/>
      <c r="I116" s="607"/>
      <c r="J116" s="607"/>
      <c r="K116" s="607"/>
      <c r="L116" s="607"/>
      <c r="M116" s="607"/>
      <c r="N116" s="607"/>
      <c r="O116" s="607"/>
      <c r="P116" s="607"/>
      <c r="Q116" s="607"/>
      <c r="R116" s="607"/>
      <c r="S116" s="607"/>
      <c r="T116" s="607"/>
      <c r="U116" s="607"/>
      <c r="V116" s="608"/>
      <c r="W116" s="639" t="b">
        <v>0</v>
      </c>
      <c r="X116" s="639"/>
      <c r="Y116" s="639"/>
      <c r="Z116" s="639" t="b">
        <v>0</v>
      </c>
      <c r="AA116" s="639"/>
      <c r="AB116" s="643"/>
    </row>
    <row r="117" spans="1:28" ht="14.45" customHeight="1">
      <c r="A117" s="7"/>
      <c r="B117" s="606" t="s">
        <v>215</v>
      </c>
      <c r="C117" s="607"/>
      <c r="D117" s="607"/>
      <c r="E117" s="607"/>
      <c r="F117" s="607"/>
      <c r="G117" s="607"/>
      <c r="H117" s="607"/>
      <c r="I117" s="607"/>
      <c r="J117" s="607"/>
      <c r="K117" s="607"/>
      <c r="L117" s="607"/>
      <c r="M117" s="607"/>
      <c r="N117" s="607"/>
      <c r="O117" s="607"/>
      <c r="P117" s="607"/>
      <c r="Q117" s="607"/>
      <c r="R117" s="607"/>
      <c r="S117" s="607"/>
      <c r="T117" s="607"/>
      <c r="U117" s="607"/>
      <c r="V117" s="608"/>
      <c r="W117" s="639" t="b">
        <v>0</v>
      </c>
      <c r="X117" s="639"/>
      <c r="Y117" s="639"/>
      <c r="Z117" s="639" t="b">
        <v>0</v>
      </c>
      <c r="AA117" s="639"/>
      <c r="AB117" s="643"/>
    </row>
    <row r="118" spans="1:28" ht="14.45" customHeight="1">
      <c r="A118" s="7"/>
      <c r="B118" s="606" t="s">
        <v>216</v>
      </c>
      <c r="C118" s="607"/>
      <c r="D118" s="607"/>
      <c r="E118" s="607"/>
      <c r="F118" s="607"/>
      <c r="G118" s="607"/>
      <c r="H118" s="607"/>
      <c r="I118" s="607"/>
      <c r="J118" s="607"/>
      <c r="K118" s="607"/>
      <c r="L118" s="607"/>
      <c r="M118" s="607"/>
      <c r="N118" s="607"/>
      <c r="O118" s="607"/>
      <c r="P118" s="607"/>
      <c r="Q118" s="607"/>
      <c r="R118" s="607"/>
      <c r="S118" s="607"/>
      <c r="T118" s="607"/>
      <c r="U118" s="607"/>
      <c r="V118" s="608"/>
      <c r="W118" s="639" t="b">
        <v>0</v>
      </c>
      <c r="X118" s="639"/>
      <c r="Y118" s="639"/>
      <c r="Z118" s="639" t="b">
        <v>0</v>
      </c>
      <c r="AA118" s="639"/>
      <c r="AB118" s="643"/>
    </row>
    <row r="119" spans="1:28" ht="14.45" customHeight="1" thickBot="1">
      <c r="A119" s="7"/>
      <c r="B119" s="648" t="s">
        <v>217</v>
      </c>
      <c r="C119" s="649"/>
      <c r="D119" s="649"/>
      <c r="E119" s="649"/>
      <c r="F119" s="649"/>
      <c r="G119" s="649"/>
      <c r="H119" s="649"/>
      <c r="I119" s="649"/>
      <c r="J119" s="649"/>
      <c r="K119" s="649"/>
      <c r="L119" s="649"/>
      <c r="M119" s="649"/>
      <c r="N119" s="649"/>
      <c r="O119" s="649"/>
      <c r="P119" s="649"/>
      <c r="Q119" s="649"/>
      <c r="R119" s="649"/>
      <c r="S119" s="649"/>
      <c r="T119" s="649"/>
      <c r="U119" s="649"/>
      <c r="V119" s="650"/>
      <c r="W119" s="617" t="b">
        <v>0</v>
      </c>
      <c r="X119" s="617"/>
      <c r="Y119" s="617"/>
      <c r="Z119" s="617" t="b">
        <v>0</v>
      </c>
      <c r="AA119" s="617"/>
      <c r="AB119" s="618"/>
    </row>
    <row r="120" spans="1:28" ht="14.45" customHeight="1">
      <c r="A120" s="7"/>
      <c r="B120" s="673" t="s">
        <v>218</v>
      </c>
      <c r="C120" s="674"/>
      <c r="D120" s="674"/>
      <c r="E120" s="674"/>
      <c r="F120" s="674"/>
      <c r="G120" s="674"/>
      <c r="H120" s="674"/>
      <c r="I120" s="674"/>
      <c r="J120" s="674"/>
      <c r="K120" s="674"/>
      <c r="L120" s="674"/>
      <c r="M120" s="674"/>
      <c r="N120" s="674"/>
      <c r="O120" s="674"/>
      <c r="P120" s="674"/>
      <c r="Q120" s="674"/>
      <c r="R120" s="674"/>
      <c r="S120" s="674"/>
      <c r="T120" s="674"/>
      <c r="U120" s="674"/>
      <c r="V120" s="674"/>
      <c r="W120" s="677" t="s">
        <v>143</v>
      </c>
      <c r="X120" s="677"/>
      <c r="Y120" s="677"/>
      <c r="Z120" s="677" t="s">
        <v>210</v>
      </c>
      <c r="AA120" s="677"/>
      <c r="AB120" s="679"/>
    </row>
    <row r="121" spans="1:28" ht="14.45" customHeight="1" thickBot="1">
      <c r="A121" s="7"/>
      <c r="B121" s="675"/>
      <c r="C121" s="676"/>
      <c r="D121" s="676"/>
      <c r="E121" s="676"/>
      <c r="F121" s="676"/>
      <c r="G121" s="676"/>
      <c r="H121" s="676"/>
      <c r="I121" s="676"/>
      <c r="J121" s="676"/>
      <c r="K121" s="676"/>
      <c r="L121" s="676"/>
      <c r="M121" s="676"/>
      <c r="N121" s="676"/>
      <c r="O121" s="676"/>
      <c r="P121" s="676"/>
      <c r="Q121" s="676"/>
      <c r="R121" s="676"/>
      <c r="S121" s="676"/>
      <c r="T121" s="676"/>
      <c r="U121" s="676"/>
      <c r="V121" s="676"/>
      <c r="W121" s="678"/>
      <c r="X121" s="678"/>
      <c r="Y121" s="678"/>
      <c r="Z121" s="678"/>
      <c r="AA121" s="678"/>
      <c r="AB121" s="680"/>
    </row>
    <row r="122" spans="1:28" ht="14.45" customHeight="1">
      <c r="A122" s="7"/>
      <c r="B122" s="658" t="s">
        <v>219</v>
      </c>
      <c r="C122" s="659"/>
      <c r="D122" s="659"/>
      <c r="E122" s="659"/>
      <c r="F122" s="659"/>
      <c r="G122" s="659"/>
      <c r="H122" s="659"/>
      <c r="I122" s="659"/>
      <c r="J122" s="659"/>
      <c r="K122" s="659"/>
      <c r="L122" s="659"/>
      <c r="M122" s="659"/>
      <c r="N122" s="659"/>
      <c r="O122" s="659"/>
      <c r="P122" s="659"/>
      <c r="Q122" s="659"/>
      <c r="R122" s="659"/>
      <c r="S122" s="659"/>
      <c r="T122" s="659"/>
      <c r="U122" s="659"/>
      <c r="V122" s="660"/>
      <c r="W122" s="653" t="b">
        <v>0</v>
      </c>
      <c r="X122" s="653"/>
      <c r="Y122" s="653"/>
      <c r="Z122" s="653" t="b">
        <v>0</v>
      </c>
      <c r="AA122" s="653"/>
      <c r="AB122" s="654"/>
    </row>
    <row r="123" spans="1:28" ht="14.45" customHeight="1">
      <c r="A123" s="7"/>
      <c r="B123" s="606" t="s">
        <v>220</v>
      </c>
      <c r="C123" s="607"/>
      <c r="D123" s="607"/>
      <c r="E123" s="607"/>
      <c r="F123" s="607"/>
      <c r="G123" s="607"/>
      <c r="H123" s="607"/>
      <c r="I123" s="607"/>
      <c r="J123" s="607"/>
      <c r="K123" s="607"/>
      <c r="L123" s="607"/>
      <c r="M123" s="607"/>
      <c r="N123" s="607"/>
      <c r="O123" s="607"/>
      <c r="P123" s="607"/>
      <c r="Q123" s="607"/>
      <c r="R123" s="607"/>
      <c r="S123" s="607"/>
      <c r="T123" s="607"/>
      <c r="U123" s="607"/>
      <c r="V123" s="608"/>
      <c r="W123" s="639" t="b">
        <v>0</v>
      </c>
      <c r="X123" s="639"/>
      <c r="Y123" s="639"/>
      <c r="Z123" s="639" t="b">
        <v>0</v>
      </c>
      <c r="AA123" s="639"/>
      <c r="AB123" s="643"/>
    </row>
    <row r="124" spans="1:28" ht="14.45" customHeight="1">
      <c r="A124" s="7"/>
      <c r="B124" s="606" t="s">
        <v>221</v>
      </c>
      <c r="C124" s="607"/>
      <c r="D124" s="607"/>
      <c r="E124" s="607"/>
      <c r="F124" s="607"/>
      <c r="G124" s="607"/>
      <c r="H124" s="607"/>
      <c r="I124" s="607"/>
      <c r="J124" s="607"/>
      <c r="K124" s="607"/>
      <c r="L124" s="607"/>
      <c r="M124" s="607"/>
      <c r="N124" s="607"/>
      <c r="O124" s="607"/>
      <c r="P124" s="607"/>
      <c r="Q124" s="607"/>
      <c r="R124" s="607"/>
      <c r="S124" s="607"/>
      <c r="T124" s="607"/>
      <c r="U124" s="607"/>
      <c r="V124" s="608"/>
      <c r="W124" s="639" t="b">
        <v>0</v>
      </c>
      <c r="X124" s="639"/>
      <c r="Y124" s="639"/>
      <c r="Z124" s="639" t="b">
        <v>0</v>
      </c>
      <c r="AA124" s="639"/>
      <c r="AB124" s="643"/>
    </row>
    <row r="125" spans="1:28" ht="14.45" customHeight="1">
      <c r="A125" s="7"/>
      <c r="B125" s="606" t="s">
        <v>222</v>
      </c>
      <c r="C125" s="607"/>
      <c r="D125" s="607"/>
      <c r="E125" s="607"/>
      <c r="F125" s="607"/>
      <c r="G125" s="607"/>
      <c r="H125" s="607"/>
      <c r="I125" s="607"/>
      <c r="J125" s="607"/>
      <c r="K125" s="607"/>
      <c r="L125" s="607"/>
      <c r="M125" s="607"/>
      <c r="N125" s="607"/>
      <c r="O125" s="607"/>
      <c r="P125" s="607"/>
      <c r="Q125" s="607"/>
      <c r="R125" s="607"/>
      <c r="S125" s="607"/>
      <c r="T125" s="607"/>
      <c r="U125" s="607"/>
      <c r="V125" s="608"/>
      <c r="W125" s="639" t="b">
        <v>0</v>
      </c>
      <c r="X125" s="639"/>
      <c r="Y125" s="639"/>
      <c r="Z125" s="639" t="b">
        <v>0</v>
      </c>
      <c r="AA125" s="639"/>
      <c r="AB125" s="643"/>
    </row>
    <row r="126" spans="1:28" ht="14.45" customHeight="1">
      <c r="A126" s="7"/>
      <c r="B126" s="606" t="s">
        <v>223</v>
      </c>
      <c r="C126" s="607"/>
      <c r="D126" s="607"/>
      <c r="E126" s="607"/>
      <c r="F126" s="607"/>
      <c r="G126" s="607"/>
      <c r="H126" s="607"/>
      <c r="I126" s="607"/>
      <c r="J126" s="607"/>
      <c r="K126" s="607"/>
      <c r="L126" s="607"/>
      <c r="M126" s="607"/>
      <c r="N126" s="607"/>
      <c r="O126" s="607"/>
      <c r="P126" s="607"/>
      <c r="Q126" s="607"/>
      <c r="R126" s="607"/>
      <c r="S126" s="607"/>
      <c r="T126" s="607"/>
      <c r="U126" s="607"/>
      <c r="V126" s="608"/>
      <c r="W126" s="639" t="b">
        <v>0</v>
      </c>
      <c r="X126" s="639"/>
      <c r="Y126" s="639"/>
      <c r="Z126" s="639" t="b">
        <v>0</v>
      </c>
      <c r="AA126" s="639"/>
      <c r="AB126" s="643"/>
    </row>
    <row r="127" spans="1:28" ht="14.45" customHeight="1">
      <c r="A127" s="7"/>
      <c r="B127" s="606" t="s">
        <v>224</v>
      </c>
      <c r="C127" s="607"/>
      <c r="D127" s="607"/>
      <c r="E127" s="607"/>
      <c r="F127" s="607"/>
      <c r="G127" s="607"/>
      <c r="H127" s="607"/>
      <c r="I127" s="607"/>
      <c r="J127" s="607"/>
      <c r="K127" s="607"/>
      <c r="L127" s="607"/>
      <c r="M127" s="607"/>
      <c r="N127" s="607"/>
      <c r="O127" s="607"/>
      <c r="P127" s="607"/>
      <c r="Q127" s="607"/>
      <c r="R127" s="607"/>
      <c r="S127" s="607"/>
      <c r="T127" s="607"/>
      <c r="U127" s="607"/>
      <c r="V127" s="608"/>
      <c r="W127" s="639" t="b">
        <v>0</v>
      </c>
      <c r="X127" s="639"/>
      <c r="Y127" s="639"/>
      <c r="Z127" s="639" t="b">
        <v>0</v>
      </c>
      <c r="AA127" s="639"/>
      <c r="AB127" s="643"/>
    </row>
    <row r="128" spans="1:28" ht="14.45" customHeight="1" thickBot="1">
      <c r="A128" s="7"/>
      <c r="B128" s="648" t="s">
        <v>225</v>
      </c>
      <c r="C128" s="649"/>
      <c r="D128" s="649"/>
      <c r="E128" s="649"/>
      <c r="F128" s="649"/>
      <c r="G128" s="649"/>
      <c r="H128" s="649"/>
      <c r="I128" s="649"/>
      <c r="J128" s="649"/>
      <c r="K128" s="649"/>
      <c r="L128" s="649"/>
      <c r="M128" s="649"/>
      <c r="N128" s="649"/>
      <c r="O128" s="649"/>
      <c r="P128" s="649"/>
      <c r="Q128" s="649"/>
      <c r="R128" s="649"/>
      <c r="S128" s="649"/>
      <c r="T128" s="649"/>
      <c r="U128" s="649"/>
      <c r="V128" s="650"/>
      <c r="W128" s="617" t="b">
        <v>0</v>
      </c>
      <c r="X128" s="617"/>
      <c r="Y128" s="617"/>
      <c r="Z128" s="617" t="b">
        <v>0</v>
      </c>
      <c r="AA128" s="617"/>
      <c r="AB128" s="618"/>
    </row>
    <row r="129" spans="1:28" ht="14.45" customHeight="1">
      <c r="A129" s="7"/>
      <c r="B129" s="554" t="s">
        <v>56</v>
      </c>
      <c r="C129" s="555"/>
      <c r="D129" s="555"/>
      <c r="E129" s="555"/>
      <c r="F129" s="555"/>
      <c r="G129" s="474"/>
      <c r="H129" s="475"/>
      <c r="I129" s="475"/>
      <c r="J129" s="475"/>
      <c r="K129" s="475"/>
      <c r="L129" s="475"/>
      <c r="M129" s="475"/>
      <c r="N129" s="475"/>
      <c r="O129" s="475"/>
      <c r="P129" s="475"/>
      <c r="Q129" s="475"/>
      <c r="R129" s="475"/>
      <c r="S129" s="475"/>
      <c r="T129" s="475"/>
      <c r="U129" s="475"/>
      <c r="V129" s="475"/>
      <c r="W129" s="475"/>
      <c r="X129" s="475"/>
      <c r="Y129" s="475"/>
      <c r="Z129" s="475"/>
      <c r="AA129" s="475"/>
      <c r="AB129" s="631"/>
    </row>
    <row r="130" spans="1:28" ht="14.45" customHeight="1" thickBot="1">
      <c r="A130" s="7"/>
      <c r="B130" s="557"/>
      <c r="C130" s="558"/>
      <c r="D130" s="558"/>
      <c r="E130" s="558"/>
      <c r="F130" s="558"/>
      <c r="G130" s="632"/>
      <c r="H130" s="633"/>
      <c r="I130" s="633"/>
      <c r="J130" s="633"/>
      <c r="K130" s="633"/>
      <c r="L130" s="633"/>
      <c r="M130" s="633"/>
      <c r="N130" s="633"/>
      <c r="O130" s="633"/>
      <c r="P130" s="633"/>
      <c r="Q130" s="633"/>
      <c r="R130" s="633"/>
      <c r="S130" s="633"/>
      <c r="T130" s="633"/>
      <c r="U130" s="633"/>
      <c r="V130" s="633"/>
      <c r="W130" s="633"/>
      <c r="X130" s="633"/>
      <c r="Y130" s="633"/>
      <c r="Z130" s="633"/>
      <c r="AA130" s="633"/>
      <c r="AB130" s="634"/>
    </row>
    <row r="131" spans="1:28" ht="14.45" customHeight="1">
      <c r="B131" s="5"/>
      <c r="C131" s="5"/>
      <c r="D131" s="5"/>
      <c r="E131" s="5"/>
      <c r="F131" s="5"/>
      <c r="G131" s="5"/>
      <c r="H131" s="40"/>
      <c r="I131" s="40"/>
      <c r="J131" s="40"/>
      <c r="K131" s="40"/>
      <c r="L131" s="40"/>
      <c r="M131" s="40"/>
      <c r="N131" s="40"/>
      <c r="O131" s="40"/>
      <c r="P131" s="40"/>
      <c r="Q131" s="40"/>
      <c r="R131" s="40"/>
      <c r="S131" s="40"/>
    </row>
    <row r="133" spans="1:28" ht="14.45" customHeight="1">
      <c r="B133"/>
    </row>
    <row r="134" spans="1:28" ht="14.45" customHeight="1" thickBot="1"/>
    <row r="135" spans="1:28" ht="14.45" customHeight="1">
      <c r="B135" s="147"/>
      <c r="C135" s="148"/>
      <c r="D135" s="148"/>
      <c r="E135" s="700" t="s">
        <v>226</v>
      </c>
      <c r="F135" s="700"/>
      <c r="G135" s="700"/>
      <c r="H135" s="700"/>
      <c r="I135" s="700"/>
      <c r="J135" s="700"/>
      <c r="K135" s="700"/>
      <c r="L135" s="700"/>
      <c r="M135" s="700"/>
      <c r="N135" s="700"/>
      <c r="O135" s="700"/>
      <c r="P135" s="700"/>
      <c r="Q135" s="700"/>
      <c r="R135" s="700"/>
      <c r="S135" s="700"/>
      <c r="T135" s="700"/>
      <c r="U135" s="700"/>
      <c r="V135" s="700"/>
      <c r="W135" s="700"/>
      <c r="X135" s="700"/>
      <c r="Y135" s="700"/>
      <c r="Z135" s="700"/>
      <c r="AA135" s="700"/>
      <c r="AB135" s="701"/>
    </row>
    <row r="136" spans="1:28" ht="14.45" customHeight="1">
      <c r="B136" s="149"/>
      <c r="E136" s="702"/>
      <c r="F136" s="702"/>
      <c r="G136" s="702"/>
      <c r="H136" s="702"/>
      <c r="I136" s="702"/>
      <c r="J136" s="702"/>
      <c r="K136" s="702"/>
      <c r="L136" s="702"/>
      <c r="M136" s="702"/>
      <c r="N136" s="702"/>
      <c r="O136" s="702"/>
      <c r="P136" s="702"/>
      <c r="Q136" s="702"/>
      <c r="R136" s="702"/>
      <c r="S136" s="702"/>
      <c r="T136" s="702"/>
      <c r="U136" s="702"/>
      <c r="V136" s="702"/>
      <c r="W136" s="702"/>
      <c r="X136" s="702"/>
      <c r="Y136" s="702"/>
      <c r="Z136" s="702"/>
      <c r="AA136" s="702"/>
      <c r="AB136" s="703"/>
    </row>
    <row r="137" spans="1:28" ht="14.45" customHeight="1">
      <c r="B137" s="149"/>
      <c r="E137" s="702"/>
      <c r="F137" s="702"/>
      <c r="G137" s="702"/>
      <c r="H137" s="702"/>
      <c r="I137" s="702"/>
      <c r="J137" s="702"/>
      <c r="K137" s="702"/>
      <c r="L137" s="702"/>
      <c r="M137" s="702"/>
      <c r="N137" s="702"/>
      <c r="O137" s="702"/>
      <c r="P137" s="702"/>
      <c r="Q137" s="702"/>
      <c r="R137" s="702"/>
      <c r="S137" s="702"/>
      <c r="T137" s="702"/>
      <c r="U137" s="702"/>
      <c r="V137" s="702"/>
      <c r="W137" s="702"/>
      <c r="X137" s="702"/>
      <c r="Y137" s="702"/>
      <c r="Z137" s="702"/>
      <c r="AA137" s="702"/>
      <c r="AB137" s="703"/>
    </row>
    <row r="138" spans="1:28" ht="14.45" customHeight="1">
      <c r="B138" s="149"/>
      <c r="E138" s="702"/>
      <c r="F138" s="702"/>
      <c r="G138" s="702"/>
      <c r="H138" s="702"/>
      <c r="I138" s="702"/>
      <c r="J138" s="702"/>
      <c r="K138" s="702"/>
      <c r="L138" s="702"/>
      <c r="M138" s="702"/>
      <c r="N138" s="702"/>
      <c r="O138" s="702"/>
      <c r="P138" s="702"/>
      <c r="Q138" s="702"/>
      <c r="R138" s="702"/>
      <c r="S138" s="702"/>
      <c r="T138" s="702"/>
      <c r="U138" s="702"/>
      <c r="V138" s="702"/>
      <c r="W138" s="702"/>
      <c r="X138" s="702"/>
      <c r="Y138" s="702"/>
      <c r="Z138" s="702"/>
      <c r="AA138" s="702"/>
      <c r="AB138" s="703"/>
    </row>
    <row r="139" spans="1:28" ht="14.45" customHeight="1">
      <c r="B139" s="149"/>
      <c r="E139" s="702"/>
      <c r="F139" s="702"/>
      <c r="G139" s="702"/>
      <c r="H139" s="702"/>
      <c r="I139" s="702"/>
      <c r="J139" s="702"/>
      <c r="K139" s="702"/>
      <c r="L139" s="702"/>
      <c r="M139" s="702"/>
      <c r="N139" s="702"/>
      <c r="O139" s="702"/>
      <c r="P139" s="702"/>
      <c r="Q139" s="702"/>
      <c r="R139" s="702"/>
      <c r="S139" s="702"/>
      <c r="T139" s="702"/>
      <c r="U139" s="702"/>
      <c r="V139" s="702"/>
      <c r="W139" s="702"/>
      <c r="X139" s="702"/>
      <c r="Y139" s="702"/>
      <c r="Z139" s="702"/>
      <c r="AA139" s="702"/>
      <c r="AB139" s="703"/>
    </row>
    <row r="140" spans="1:28" ht="14.45" customHeight="1">
      <c r="B140" s="149"/>
      <c r="E140" s="702"/>
      <c r="F140" s="702"/>
      <c r="G140" s="702"/>
      <c r="H140" s="702"/>
      <c r="I140" s="702"/>
      <c r="J140" s="702"/>
      <c r="K140" s="702"/>
      <c r="L140" s="702"/>
      <c r="M140" s="702"/>
      <c r="N140" s="702"/>
      <c r="O140" s="702"/>
      <c r="P140" s="702"/>
      <c r="Q140" s="702"/>
      <c r="R140" s="702"/>
      <c r="S140" s="702"/>
      <c r="T140" s="702"/>
      <c r="U140" s="702"/>
      <c r="V140" s="702"/>
      <c r="W140" s="702"/>
      <c r="X140" s="702"/>
      <c r="Y140" s="702"/>
      <c r="Z140" s="702"/>
      <c r="AA140" s="702"/>
      <c r="AB140" s="703"/>
    </row>
    <row r="141" spans="1:28" ht="14.45" customHeight="1">
      <c r="B141" s="149"/>
      <c r="E141" s="702"/>
      <c r="F141" s="702"/>
      <c r="G141" s="702"/>
      <c r="H141" s="702"/>
      <c r="I141" s="702"/>
      <c r="J141" s="702"/>
      <c r="K141" s="702"/>
      <c r="L141" s="702"/>
      <c r="M141" s="702"/>
      <c r="N141" s="702"/>
      <c r="O141" s="702"/>
      <c r="P141" s="702"/>
      <c r="Q141" s="702"/>
      <c r="R141" s="702"/>
      <c r="S141" s="702"/>
      <c r="T141" s="702"/>
      <c r="U141" s="702"/>
      <c r="V141" s="702"/>
      <c r="W141" s="702"/>
      <c r="X141" s="702"/>
      <c r="Y141" s="702"/>
      <c r="Z141" s="702"/>
      <c r="AA141" s="702"/>
      <c r="AB141" s="703"/>
    </row>
    <row r="142" spans="1:28" ht="14.45" customHeight="1">
      <c r="B142" s="149"/>
      <c r="E142" s="702"/>
      <c r="F142" s="702"/>
      <c r="G142" s="702"/>
      <c r="H142" s="702"/>
      <c r="I142" s="702"/>
      <c r="J142" s="702"/>
      <c r="K142" s="702"/>
      <c r="L142" s="702"/>
      <c r="M142" s="702"/>
      <c r="N142" s="702"/>
      <c r="O142" s="702"/>
      <c r="P142" s="702"/>
      <c r="Q142" s="702"/>
      <c r="R142" s="702"/>
      <c r="S142" s="702"/>
      <c r="T142" s="702"/>
      <c r="U142" s="702"/>
      <c r="V142" s="702"/>
      <c r="W142" s="702"/>
      <c r="X142" s="702"/>
      <c r="Y142" s="702"/>
      <c r="Z142" s="702"/>
      <c r="AA142" s="702"/>
      <c r="AB142" s="703"/>
    </row>
    <row r="143" spans="1:28" ht="14.45" customHeight="1">
      <c r="B143" s="149"/>
      <c r="E143" s="702"/>
      <c r="F143" s="702"/>
      <c r="G143" s="702"/>
      <c r="H143" s="702"/>
      <c r="I143" s="702"/>
      <c r="J143" s="702"/>
      <c r="K143" s="702"/>
      <c r="L143" s="702"/>
      <c r="M143" s="702"/>
      <c r="N143" s="702"/>
      <c r="O143" s="702"/>
      <c r="P143" s="702"/>
      <c r="Q143" s="702"/>
      <c r="R143" s="702"/>
      <c r="S143" s="702"/>
      <c r="T143" s="702"/>
      <c r="U143" s="702"/>
      <c r="V143" s="702"/>
      <c r="W143" s="702"/>
      <c r="X143" s="702"/>
      <c r="Y143" s="702"/>
      <c r="Z143" s="702"/>
      <c r="AA143" s="702"/>
      <c r="AB143" s="703"/>
    </row>
    <row r="144" spans="1:28" ht="14.45" customHeight="1" thickBot="1">
      <c r="B144" s="150"/>
      <c r="C144" s="151"/>
      <c r="D144" s="151"/>
      <c r="E144" s="704"/>
      <c r="F144" s="704"/>
      <c r="G144" s="704"/>
      <c r="H144" s="704"/>
      <c r="I144" s="704"/>
      <c r="J144" s="704"/>
      <c r="K144" s="704"/>
      <c r="L144" s="704"/>
      <c r="M144" s="704"/>
      <c r="N144" s="704"/>
      <c r="O144" s="704"/>
      <c r="P144" s="704"/>
      <c r="Q144" s="704"/>
      <c r="R144" s="704"/>
      <c r="S144" s="704"/>
      <c r="T144" s="704"/>
      <c r="U144" s="704"/>
      <c r="V144" s="704"/>
      <c r="W144" s="704"/>
      <c r="X144" s="704"/>
      <c r="Y144" s="704"/>
      <c r="Z144" s="704"/>
      <c r="AA144" s="704"/>
      <c r="AB144" s="705"/>
    </row>
  </sheetData>
  <sheetProtection sheet="1" objects="1" scenarios="1"/>
  <mergeCells count="253">
    <mergeCell ref="E135:AB144"/>
    <mergeCell ref="Z71:AB71"/>
    <mergeCell ref="Z72:AB72"/>
    <mergeCell ref="W65:Y65"/>
    <mergeCell ref="W59:Y59"/>
    <mergeCell ref="Z62:AB62"/>
    <mergeCell ref="Z63:AB63"/>
    <mergeCell ref="Z64:AB64"/>
    <mergeCell ref="Z65:AB65"/>
    <mergeCell ref="Z66:AB66"/>
    <mergeCell ref="Z67:AB67"/>
    <mergeCell ref="Z68:AB68"/>
    <mergeCell ref="Z69:AB69"/>
    <mergeCell ref="Z70:AB70"/>
    <mergeCell ref="W62:Y62"/>
    <mergeCell ref="W63:Y63"/>
    <mergeCell ref="W64:Y64"/>
    <mergeCell ref="B102:V102"/>
    <mergeCell ref="B101:V101"/>
    <mergeCell ref="B83:V83"/>
    <mergeCell ref="W69:Y69"/>
    <mergeCell ref="W127:Y127"/>
    <mergeCell ref="W126:Y126"/>
    <mergeCell ref="W118:Y118"/>
    <mergeCell ref="W120:Y121"/>
    <mergeCell ref="W119:Y119"/>
    <mergeCell ref="W116:Y116"/>
    <mergeCell ref="W117:Y117"/>
    <mergeCell ref="B68:V68"/>
    <mergeCell ref="W47:Y47"/>
    <mergeCell ref="W48:Y48"/>
    <mergeCell ref="B61:V61"/>
    <mergeCell ref="B62:V62"/>
    <mergeCell ref="B63:V63"/>
    <mergeCell ref="W61:Y61"/>
    <mergeCell ref="B54:AB55"/>
    <mergeCell ref="Z57:AB58"/>
    <mergeCell ref="B60:V60"/>
    <mergeCell ref="B53:AB53"/>
    <mergeCell ref="B56:AB56"/>
    <mergeCell ref="W60:Y60"/>
    <mergeCell ref="W57:Y58"/>
    <mergeCell ref="Z59:AB59"/>
    <mergeCell ref="B65:V65"/>
    <mergeCell ref="B66:V66"/>
    <mergeCell ref="Z61:AB61"/>
    <mergeCell ref="W73:Y73"/>
    <mergeCell ref="Z81:AB81"/>
    <mergeCell ref="Z127:AB127"/>
    <mergeCell ref="Z128:AB128"/>
    <mergeCell ref="Z114:AB114"/>
    <mergeCell ref="Z115:AB115"/>
    <mergeCell ref="Z116:AB116"/>
    <mergeCell ref="Z117:AB117"/>
    <mergeCell ref="Z120:AB121"/>
    <mergeCell ref="Z118:AB118"/>
    <mergeCell ref="Z119:AB119"/>
    <mergeCell ref="Z124:AB124"/>
    <mergeCell ref="Z125:AB125"/>
    <mergeCell ref="Z126:AB126"/>
    <mergeCell ref="B90:V90"/>
    <mergeCell ref="B91:V91"/>
    <mergeCell ref="B92:V92"/>
    <mergeCell ref="B85:V85"/>
    <mergeCell ref="B86:V86"/>
    <mergeCell ref="B87:V87"/>
    <mergeCell ref="B84:V84"/>
    <mergeCell ref="W88:Y88"/>
    <mergeCell ref="W89:Y89"/>
    <mergeCell ref="W90:Y90"/>
    <mergeCell ref="W122:Y122"/>
    <mergeCell ref="W123:Y123"/>
    <mergeCell ref="W124:Y124"/>
    <mergeCell ref="W125:Y125"/>
    <mergeCell ref="W114:Y114"/>
    <mergeCell ref="B67:V67"/>
    <mergeCell ref="W92:Y92"/>
    <mergeCell ref="W84:Y84"/>
    <mergeCell ref="W85:Y85"/>
    <mergeCell ref="B79:V79"/>
    <mergeCell ref="B100:V100"/>
    <mergeCell ref="W99:Y99"/>
    <mergeCell ref="B98:V98"/>
    <mergeCell ref="B99:V99"/>
    <mergeCell ref="W100:Y100"/>
    <mergeCell ref="W95:Y96"/>
    <mergeCell ref="B95:V96"/>
    <mergeCell ref="W67:Y67"/>
    <mergeCell ref="W68:Y68"/>
    <mergeCell ref="W70:Y70"/>
    <mergeCell ref="W71:Y71"/>
    <mergeCell ref="W72:Y72"/>
    <mergeCell ref="B88:V88"/>
    <mergeCell ref="B89:V89"/>
    <mergeCell ref="B26:AB26"/>
    <mergeCell ref="B29:AB29"/>
    <mergeCell ref="W33:Y33"/>
    <mergeCell ref="B27:AB28"/>
    <mergeCell ref="Z83:AB83"/>
    <mergeCell ref="Z84:AB84"/>
    <mergeCell ref="Z85:AB85"/>
    <mergeCell ref="Z82:AB82"/>
    <mergeCell ref="Z79:AB79"/>
    <mergeCell ref="Z80:AB80"/>
    <mergeCell ref="Z39:AB39"/>
    <mergeCell ref="W40:Y40"/>
    <mergeCell ref="Z40:AB40"/>
    <mergeCell ref="B52:AB52"/>
    <mergeCell ref="W41:Y41"/>
    <mergeCell ref="W42:Y42"/>
    <mergeCell ref="W43:Y43"/>
    <mergeCell ref="W44:Y44"/>
    <mergeCell ref="Z49:AB49"/>
    <mergeCell ref="Z41:AB41"/>
    <mergeCell ref="Z42:AB42"/>
    <mergeCell ref="W66:Y66"/>
    <mergeCell ref="B36:V36"/>
    <mergeCell ref="B34:V34"/>
    <mergeCell ref="B108:AB109"/>
    <mergeCell ref="W86:Y86"/>
    <mergeCell ref="Z86:AB86"/>
    <mergeCell ref="W128:Y128"/>
    <mergeCell ref="Z122:AB122"/>
    <mergeCell ref="Z123:AB123"/>
    <mergeCell ref="W113:Y113"/>
    <mergeCell ref="W103:Y103"/>
    <mergeCell ref="B110:AB110"/>
    <mergeCell ref="B111:V112"/>
    <mergeCell ref="W111:Y112"/>
    <mergeCell ref="Z111:AB112"/>
    <mergeCell ref="B115:V115"/>
    <mergeCell ref="B114:V114"/>
    <mergeCell ref="B113:V113"/>
    <mergeCell ref="B120:V121"/>
    <mergeCell ref="B93:F94"/>
    <mergeCell ref="G93:AB94"/>
    <mergeCell ref="Z91:AB91"/>
    <mergeCell ref="Z92:AB92"/>
    <mergeCell ref="B97:V97"/>
    <mergeCell ref="Z97:AB97"/>
    <mergeCell ref="Z90:AB90"/>
    <mergeCell ref="Z88:AB88"/>
    <mergeCell ref="W30:Y31"/>
    <mergeCell ref="Z30:AB31"/>
    <mergeCell ref="B33:V33"/>
    <mergeCell ref="B32:V32"/>
    <mergeCell ref="Z37:AB37"/>
    <mergeCell ref="Z38:AB38"/>
    <mergeCell ref="G50:AB51"/>
    <mergeCell ref="Z48:AB48"/>
    <mergeCell ref="Z45:AB45"/>
    <mergeCell ref="W45:Y45"/>
    <mergeCell ref="B49:V49"/>
    <mergeCell ref="W49:Y49"/>
    <mergeCell ref="W46:Y46"/>
    <mergeCell ref="Z46:AB46"/>
    <mergeCell ref="Z47:AB47"/>
    <mergeCell ref="B41:V41"/>
    <mergeCell ref="Z43:AB43"/>
    <mergeCell ref="Z44:AB44"/>
    <mergeCell ref="B50:F51"/>
    <mergeCell ref="B129:F130"/>
    <mergeCell ref="W115:Y115"/>
    <mergeCell ref="B57:V58"/>
    <mergeCell ref="Z60:AB60"/>
    <mergeCell ref="B81:V81"/>
    <mergeCell ref="B82:V82"/>
    <mergeCell ref="G129:AB130"/>
    <mergeCell ref="B73:V73"/>
    <mergeCell ref="B103:V103"/>
    <mergeCell ref="G104:AB105"/>
    <mergeCell ref="B124:V124"/>
    <mergeCell ref="B128:V128"/>
    <mergeCell ref="B127:V127"/>
    <mergeCell ref="B126:V126"/>
    <mergeCell ref="B125:V125"/>
    <mergeCell ref="B78:V78"/>
    <mergeCell ref="Z113:AB113"/>
    <mergeCell ref="B107:AB107"/>
    <mergeCell ref="B123:V123"/>
    <mergeCell ref="B122:V122"/>
    <mergeCell ref="B119:V119"/>
    <mergeCell ref="B118:V118"/>
    <mergeCell ref="B117:V117"/>
    <mergeCell ref="B116:V116"/>
    <mergeCell ref="Z103:AB103"/>
    <mergeCell ref="W78:Y78"/>
    <mergeCell ref="W79:Y79"/>
    <mergeCell ref="W80:Y80"/>
    <mergeCell ref="W81:Y81"/>
    <mergeCell ref="W82:Y82"/>
    <mergeCell ref="Z98:AB98"/>
    <mergeCell ref="Z99:AB99"/>
    <mergeCell ref="Z100:AB100"/>
    <mergeCell ref="Z101:AB101"/>
    <mergeCell ref="Z102:AB102"/>
    <mergeCell ref="W97:Y97"/>
    <mergeCell ref="W98:Y98"/>
    <mergeCell ref="W91:Y91"/>
    <mergeCell ref="Z89:AB89"/>
    <mergeCell ref="Z87:AB87"/>
    <mergeCell ref="W83:Y83"/>
    <mergeCell ref="W101:Y101"/>
    <mergeCell ref="W102:Y102"/>
    <mergeCell ref="Z95:AB96"/>
    <mergeCell ref="B10:AB10"/>
    <mergeCell ref="B69:V69"/>
    <mergeCell ref="B70:V70"/>
    <mergeCell ref="B71:V71"/>
    <mergeCell ref="B72:V72"/>
    <mergeCell ref="C11:AA18"/>
    <mergeCell ref="C21:AA24"/>
    <mergeCell ref="B104:F105"/>
    <mergeCell ref="W39:Y39"/>
    <mergeCell ref="Z73:AB73"/>
    <mergeCell ref="B74:F75"/>
    <mergeCell ref="B48:V48"/>
    <mergeCell ref="B47:V47"/>
    <mergeCell ref="B46:V46"/>
    <mergeCell ref="B45:V45"/>
    <mergeCell ref="B44:V44"/>
    <mergeCell ref="Z78:AB78"/>
    <mergeCell ref="Z76:AB77"/>
    <mergeCell ref="W76:Y77"/>
    <mergeCell ref="B76:V77"/>
    <mergeCell ref="B64:V64"/>
    <mergeCell ref="B80:V80"/>
    <mergeCell ref="G74:AB75"/>
    <mergeCell ref="W87:Y87"/>
    <mergeCell ref="B2:AB2"/>
    <mergeCell ref="B3:AB7"/>
    <mergeCell ref="B59:V59"/>
    <mergeCell ref="B9:AB9"/>
    <mergeCell ref="Z32:AB32"/>
    <mergeCell ref="Z33:AB33"/>
    <mergeCell ref="Z34:AB34"/>
    <mergeCell ref="Z35:AB35"/>
    <mergeCell ref="Z36:AB36"/>
    <mergeCell ref="B39:V39"/>
    <mergeCell ref="W36:Y36"/>
    <mergeCell ref="B43:V43"/>
    <mergeCell ref="B42:V42"/>
    <mergeCell ref="B40:V40"/>
    <mergeCell ref="B20:AB20"/>
    <mergeCell ref="B38:V38"/>
    <mergeCell ref="W32:Y32"/>
    <mergeCell ref="W34:Y34"/>
    <mergeCell ref="W35:Y35"/>
    <mergeCell ref="W37:Y37"/>
    <mergeCell ref="W38:Y38"/>
    <mergeCell ref="B35:V35"/>
    <mergeCell ref="B30:V31"/>
    <mergeCell ref="B37:V37"/>
  </mergeCells>
  <conditionalFormatting sqref="G50 G74 G93 G104 G129">
    <cfRule type="cellIs" dxfId="36" priority="3" operator="greaterThan">
      <formula>0</formula>
    </cfRule>
  </conditionalFormatting>
  <conditionalFormatting sqref="G50">
    <cfRule type="expression" dxfId="35" priority="4">
      <formula>OR($W$49=TRUE, $Z$49=TRUE)</formula>
    </cfRule>
  </conditionalFormatting>
  <conditionalFormatting sqref="G74">
    <cfRule type="expression" dxfId="34" priority="5">
      <formula>OR($W$73=TRUE, $Z$73=TRUE)</formula>
    </cfRule>
  </conditionalFormatting>
  <conditionalFormatting sqref="G93">
    <cfRule type="expression" dxfId="33" priority="6">
      <formula>OR($W$92=TRUE, $Z$92=TRUE)</formula>
    </cfRule>
  </conditionalFormatting>
  <conditionalFormatting sqref="G104">
    <cfRule type="expression" dxfId="32" priority="7">
      <formula>OR($W$103=TRUE, $Z$103=TRUE)</formula>
    </cfRule>
  </conditionalFormatting>
  <conditionalFormatting sqref="G129">
    <cfRule type="expression" dxfId="31" priority="8">
      <formula>OR($W$128=TRUE, $Z$128=TRUE)</formula>
    </cfRule>
  </conditionalFormatting>
  <conditionalFormatting sqref="W32:AB49 W59:AB73 W78:AB92 W97:AB103 W113:AB119 W122:AB128">
    <cfRule type="expression" dxfId="30" priority="1">
      <formula>W32&lt;&gt;""</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7353" r:id="rId4" name="Check Box 489">
              <controlPr locked="0" defaultSize="0" autoFill="0" autoLine="0" autoPict="0">
                <anchor moveWithCells="1">
                  <from>
                    <xdr:col>22</xdr:col>
                    <xdr:colOff>0</xdr:colOff>
                    <xdr:row>32</xdr:row>
                    <xdr:rowOff>0</xdr:rowOff>
                  </from>
                  <to>
                    <xdr:col>25</xdr:col>
                    <xdr:colOff>0</xdr:colOff>
                    <xdr:row>33</xdr:row>
                    <xdr:rowOff>0</xdr:rowOff>
                  </to>
                </anchor>
              </controlPr>
            </control>
          </mc:Choice>
        </mc:AlternateContent>
        <mc:AlternateContent xmlns:mc="http://schemas.openxmlformats.org/markup-compatibility/2006">
          <mc:Choice Requires="x14">
            <control shapeId="37358" r:id="rId5" name="Check Box 494">
              <controlPr locked="0" defaultSize="0" autoFill="0" autoLine="0" autoPict="0">
                <anchor moveWithCells="1">
                  <from>
                    <xdr:col>22</xdr:col>
                    <xdr:colOff>0</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37361" r:id="rId6" name="Check Box 497">
              <controlPr locked="0" defaultSize="0" autoFill="0" autoLine="0" autoPict="0">
                <anchor moveWithCells="1">
                  <from>
                    <xdr:col>22</xdr:col>
                    <xdr:colOff>0</xdr:colOff>
                    <xdr:row>34</xdr:row>
                    <xdr:rowOff>0</xdr:rowOff>
                  </from>
                  <to>
                    <xdr:col>25</xdr:col>
                    <xdr:colOff>0</xdr:colOff>
                    <xdr:row>35</xdr:row>
                    <xdr:rowOff>0</xdr:rowOff>
                  </to>
                </anchor>
              </controlPr>
            </control>
          </mc:Choice>
        </mc:AlternateContent>
        <mc:AlternateContent xmlns:mc="http://schemas.openxmlformats.org/markup-compatibility/2006">
          <mc:Choice Requires="x14">
            <control shapeId="37364" r:id="rId7" name="Check Box 500">
              <controlPr locked="0" defaultSize="0" autoFill="0" autoLine="0" autoPict="0">
                <anchor moveWithCells="1">
                  <from>
                    <xdr:col>22</xdr:col>
                    <xdr:colOff>0</xdr:colOff>
                    <xdr:row>35</xdr:row>
                    <xdr:rowOff>0</xdr:rowOff>
                  </from>
                  <to>
                    <xdr:col>25</xdr:col>
                    <xdr:colOff>0</xdr:colOff>
                    <xdr:row>36</xdr:row>
                    <xdr:rowOff>0</xdr:rowOff>
                  </to>
                </anchor>
              </controlPr>
            </control>
          </mc:Choice>
        </mc:AlternateContent>
        <mc:AlternateContent xmlns:mc="http://schemas.openxmlformats.org/markup-compatibility/2006">
          <mc:Choice Requires="x14">
            <control shapeId="37367" r:id="rId8" name="Check Box 503">
              <controlPr locked="0" defaultSize="0" autoFill="0" autoLine="0" autoPict="0">
                <anchor moveWithCells="1">
                  <from>
                    <xdr:col>22</xdr:col>
                    <xdr:colOff>0</xdr:colOff>
                    <xdr:row>36</xdr:row>
                    <xdr:rowOff>0</xdr:rowOff>
                  </from>
                  <to>
                    <xdr:col>25</xdr:col>
                    <xdr:colOff>0</xdr:colOff>
                    <xdr:row>37</xdr:row>
                    <xdr:rowOff>0</xdr:rowOff>
                  </to>
                </anchor>
              </controlPr>
            </control>
          </mc:Choice>
        </mc:AlternateContent>
        <mc:AlternateContent xmlns:mc="http://schemas.openxmlformats.org/markup-compatibility/2006">
          <mc:Choice Requires="x14">
            <control shapeId="37370" r:id="rId9" name="Check Box 506">
              <controlPr locked="0" defaultSize="0" autoFill="0" autoLine="0" autoPict="0">
                <anchor moveWithCells="1">
                  <from>
                    <xdr:col>22</xdr:col>
                    <xdr:colOff>0</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37373" r:id="rId10" name="Check Box 509">
              <controlPr locked="0" defaultSize="0" autoFill="0" autoLine="0" autoPict="0">
                <anchor moveWithCells="1">
                  <from>
                    <xdr:col>22</xdr:col>
                    <xdr:colOff>0</xdr:colOff>
                    <xdr:row>38</xdr:row>
                    <xdr:rowOff>0</xdr:rowOff>
                  </from>
                  <to>
                    <xdr:col>25</xdr:col>
                    <xdr:colOff>0</xdr:colOff>
                    <xdr:row>39</xdr:row>
                    <xdr:rowOff>0</xdr:rowOff>
                  </to>
                </anchor>
              </controlPr>
            </control>
          </mc:Choice>
        </mc:AlternateContent>
        <mc:AlternateContent xmlns:mc="http://schemas.openxmlformats.org/markup-compatibility/2006">
          <mc:Choice Requires="x14">
            <control shapeId="37376" r:id="rId11" name="Check Box 512">
              <controlPr locked="0" defaultSize="0" autoFill="0" autoLine="0" autoPict="0">
                <anchor moveWithCells="1">
                  <from>
                    <xdr:col>22</xdr:col>
                    <xdr:colOff>0</xdr:colOff>
                    <xdr:row>39</xdr:row>
                    <xdr:rowOff>0</xdr:rowOff>
                  </from>
                  <to>
                    <xdr:col>25</xdr:col>
                    <xdr:colOff>0</xdr:colOff>
                    <xdr:row>40</xdr:row>
                    <xdr:rowOff>0</xdr:rowOff>
                  </to>
                </anchor>
              </controlPr>
            </control>
          </mc:Choice>
        </mc:AlternateContent>
        <mc:AlternateContent xmlns:mc="http://schemas.openxmlformats.org/markup-compatibility/2006">
          <mc:Choice Requires="x14">
            <control shapeId="37379" r:id="rId12" name="Check Box 515">
              <controlPr locked="0" defaultSize="0" autoFill="0" autoLine="0" autoPict="0">
                <anchor moveWithCells="1">
                  <from>
                    <xdr:col>22</xdr:col>
                    <xdr:colOff>0</xdr:colOff>
                    <xdr:row>40</xdr:row>
                    <xdr:rowOff>0</xdr:rowOff>
                  </from>
                  <to>
                    <xdr:col>25</xdr:col>
                    <xdr:colOff>0</xdr:colOff>
                    <xdr:row>41</xdr:row>
                    <xdr:rowOff>0</xdr:rowOff>
                  </to>
                </anchor>
              </controlPr>
            </control>
          </mc:Choice>
        </mc:AlternateContent>
        <mc:AlternateContent xmlns:mc="http://schemas.openxmlformats.org/markup-compatibility/2006">
          <mc:Choice Requires="x14">
            <control shapeId="37382" r:id="rId13" name="Check Box 518">
              <controlPr locked="0" defaultSize="0" autoFill="0" autoLine="0" autoPict="0">
                <anchor moveWithCells="1">
                  <from>
                    <xdr:col>22</xdr:col>
                    <xdr:colOff>0</xdr:colOff>
                    <xdr:row>41</xdr:row>
                    <xdr:rowOff>0</xdr:rowOff>
                  </from>
                  <to>
                    <xdr:col>25</xdr:col>
                    <xdr:colOff>0</xdr:colOff>
                    <xdr:row>42</xdr:row>
                    <xdr:rowOff>0</xdr:rowOff>
                  </to>
                </anchor>
              </controlPr>
            </control>
          </mc:Choice>
        </mc:AlternateContent>
        <mc:AlternateContent xmlns:mc="http://schemas.openxmlformats.org/markup-compatibility/2006">
          <mc:Choice Requires="x14">
            <control shapeId="37385" r:id="rId14" name="Check Box 521">
              <controlPr locked="0" defaultSize="0" autoFill="0" autoLine="0" autoPict="0">
                <anchor moveWithCells="1">
                  <from>
                    <xdr:col>22</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37388" r:id="rId15" name="Check Box 524">
              <controlPr locked="0" defaultSize="0" autoFill="0" autoLine="0" autoPict="0">
                <anchor moveWithCells="1">
                  <from>
                    <xdr:col>22</xdr:col>
                    <xdr:colOff>0</xdr:colOff>
                    <xdr:row>43</xdr:row>
                    <xdr:rowOff>0</xdr:rowOff>
                  </from>
                  <to>
                    <xdr:col>25</xdr:col>
                    <xdr:colOff>0</xdr:colOff>
                    <xdr:row>44</xdr:row>
                    <xdr:rowOff>0</xdr:rowOff>
                  </to>
                </anchor>
              </controlPr>
            </control>
          </mc:Choice>
        </mc:AlternateContent>
        <mc:AlternateContent xmlns:mc="http://schemas.openxmlformats.org/markup-compatibility/2006">
          <mc:Choice Requires="x14">
            <control shapeId="37391" r:id="rId16" name="Check Box 527">
              <controlPr locked="0" defaultSize="0" autoFill="0" autoLine="0" autoPict="0">
                <anchor moveWithCells="1">
                  <from>
                    <xdr:col>22</xdr:col>
                    <xdr:colOff>0</xdr:colOff>
                    <xdr:row>44</xdr:row>
                    <xdr:rowOff>0</xdr:rowOff>
                  </from>
                  <to>
                    <xdr:col>25</xdr:col>
                    <xdr:colOff>0</xdr:colOff>
                    <xdr:row>45</xdr:row>
                    <xdr:rowOff>0</xdr:rowOff>
                  </to>
                </anchor>
              </controlPr>
            </control>
          </mc:Choice>
        </mc:AlternateContent>
        <mc:AlternateContent xmlns:mc="http://schemas.openxmlformats.org/markup-compatibility/2006">
          <mc:Choice Requires="x14">
            <control shapeId="37397" r:id="rId17" name="Check Box 533">
              <controlPr locked="0" defaultSize="0" autoFill="0" autoLine="0" autoPict="0">
                <anchor moveWithCells="1">
                  <from>
                    <xdr:col>22</xdr:col>
                    <xdr:colOff>0</xdr:colOff>
                    <xdr:row>46</xdr:row>
                    <xdr:rowOff>0</xdr:rowOff>
                  </from>
                  <to>
                    <xdr:col>25</xdr:col>
                    <xdr:colOff>0</xdr:colOff>
                    <xdr:row>47</xdr:row>
                    <xdr:rowOff>0</xdr:rowOff>
                  </to>
                </anchor>
              </controlPr>
            </control>
          </mc:Choice>
        </mc:AlternateContent>
        <mc:AlternateContent xmlns:mc="http://schemas.openxmlformats.org/markup-compatibility/2006">
          <mc:Choice Requires="x14">
            <control shapeId="37400" r:id="rId18" name="Check Box 536">
              <controlPr locked="0" defaultSize="0" autoFill="0" autoLine="0" autoPict="0">
                <anchor moveWithCells="1">
                  <from>
                    <xdr:col>22</xdr:col>
                    <xdr:colOff>0</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37402" r:id="rId19" name="Check Box 538">
              <controlPr locked="0" defaultSize="0" autoFill="0" autoLine="0" autoPict="0">
                <anchor moveWithCells="1">
                  <from>
                    <xdr:col>22</xdr:col>
                    <xdr:colOff>0</xdr:colOff>
                    <xdr:row>47</xdr:row>
                    <xdr:rowOff>180975</xdr:rowOff>
                  </from>
                  <to>
                    <xdr:col>25</xdr:col>
                    <xdr:colOff>0</xdr:colOff>
                    <xdr:row>49</xdr:row>
                    <xdr:rowOff>0</xdr:rowOff>
                  </to>
                </anchor>
              </controlPr>
            </control>
          </mc:Choice>
        </mc:AlternateContent>
        <mc:AlternateContent xmlns:mc="http://schemas.openxmlformats.org/markup-compatibility/2006">
          <mc:Choice Requires="x14">
            <control shapeId="37405" r:id="rId20" name="Check Box 541">
              <controlPr locked="0" defaultSize="0" autoFill="0" autoLine="0" autoPict="0">
                <anchor moveWithCells="1">
                  <from>
                    <xdr:col>24</xdr:col>
                    <xdr:colOff>390525</xdr:colOff>
                    <xdr:row>32</xdr:row>
                    <xdr:rowOff>0</xdr:rowOff>
                  </from>
                  <to>
                    <xdr:col>28</xdr:col>
                    <xdr:colOff>0</xdr:colOff>
                    <xdr:row>33</xdr:row>
                    <xdr:rowOff>0</xdr:rowOff>
                  </to>
                </anchor>
              </controlPr>
            </control>
          </mc:Choice>
        </mc:AlternateContent>
        <mc:AlternateContent xmlns:mc="http://schemas.openxmlformats.org/markup-compatibility/2006">
          <mc:Choice Requires="x14">
            <control shapeId="37408" r:id="rId21" name="Check Box 544">
              <controlPr locked="0" defaultSize="0" autoFill="0" autoLine="0" autoPict="0">
                <anchor moveWithCells="1">
                  <from>
                    <xdr:col>24</xdr:col>
                    <xdr:colOff>390525</xdr:colOff>
                    <xdr:row>35</xdr:row>
                    <xdr:rowOff>0</xdr:rowOff>
                  </from>
                  <to>
                    <xdr:col>28</xdr:col>
                    <xdr:colOff>0</xdr:colOff>
                    <xdr:row>36</xdr:row>
                    <xdr:rowOff>0</xdr:rowOff>
                  </to>
                </anchor>
              </controlPr>
            </control>
          </mc:Choice>
        </mc:AlternateContent>
        <mc:AlternateContent xmlns:mc="http://schemas.openxmlformats.org/markup-compatibility/2006">
          <mc:Choice Requires="x14">
            <control shapeId="37409" r:id="rId22" name="Check Box 545">
              <controlPr locked="0" defaultSize="0" autoFill="0" autoLine="0" autoPict="0">
                <anchor moveWithCells="1">
                  <from>
                    <xdr:col>24</xdr:col>
                    <xdr:colOff>390525</xdr:colOff>
                    <xdr:row>36</xdr:row>
                    <xdr:rowOff>0</xdr:rowOff>
                  </from>
                  <to>
                    <xdr:col>28</xdr:col>
                    <xdr:colOff>0</xdr:colOff>
                    <xdr:row>37</xdr:row>
                    <xdr:rowOff>0</xdr:rowOff>
                  </to>
                </anchor>
              </controlPr>
            </control>
          </mc:Choice>
        </mc:AlternateContent>
        <mc:AlternateContent xmlns:mc="http://schemas.openxmlformats.org/markup-compatibility/2006">
          <mc:Choice Requires="x14">
            <control shapeId="37410" r:id="rId23" name="Check Box 546">
              <controlPr locked="0" defaultSize="0" autoFill="0" autoLine="0" autoPict="0">
                <anchor moveWithCells="1">
                  <from>
                    <xdr:col>24</xdr:col>
                    <xdr:colOff>390525</xdr:colOff>
                    <xdr:row>37</xdr:row>
                    <xdr:rowOff>0</xdr:rowOff>
                  </from>
                  <to>
                    <xdr:col>28</xdr:col>
                    <xdr:colOff>0</xdr:colOff>
                    <xdr:row>38</xdr:row>
                    <xdr:rowOff>0</xdr:rowOff>
                  </to>
                </anchor>
              </controlPr>
            </control>
          </mc:Choice>
        </mc:AlternateContent>
        <mc:AlternateContent xmlns:mc="http://schemas.openxmlformats.org/markup-compatibility/2006">
          <mc:Choice Requires="x14">
            <control shapeId="37411" r:id="rId24" name="Check Box 547">
              <controlPr locked="0" defaultSize="0" autoFill="0" autoLine="0" autoPict="0">
                <anchor moveWithCells="1">
                  <from>
                    <xdr:col>24</xdr:col>
                    <xdr:colOff>390525</xdr:colOff>
                    <xdr:row>38</xdr:row>
                    <xdr:rowOff>0</xdr:rowOff>
                  </from>
                  <to>
                    <xdr:col>28</xdr:col>
                    <xdr:colOff>0</xdr:colOff>
                    <xdr:row>39</xdr:row>
                    <xdr:rowOff>0</xdr:rowOff>
                  </to>
                </anchor>
              </controlPr>
            </control>
          </mc:Choice>
        </mc:AlternateContent>
        <mc:AlternateContent xmlns:mc="http://schemas.openxmlformats.org/markup-compatibility/2006">
          <mc:Choice Requires="x14">
            <control shapeId="37412" r:id="rId25" name="Check Box 548">
              <controlPr locked="0" defaultSize="0" autoFill="0" autoLine="0" autoPict="0">
                <anchor moveWithCells="1">
                  <from>
                    <xdr:col>24</xdr:col>
                    <xdr:colOff>390525</xdr:colOff>
                    <xdr:row>39</xdr:row>
                    <xdr:rowOff>0</xdr:rowOff>
                  </from>
                  <to>
                    <xdr:col>28</xdr:col>
                    <xdr:colOff>0</xdr:colOff>
                    <xdr:row>40</xdr:row>
                    <xdr:rowOff>0</xdr:rowOff>
                  </to>
                </anchor>
              </controlPr>
            </control>
          </mc:Choice>
        </mc:AlternateContent>
        <mc:AlternateContent xmlns:mc="http://schemas.openxmlformats.org/markup-compatibility/2006">
          <mc:Choice Requires="x14">
            <control shapeId="37413" r:id="rId26" name="Check Box 549">
              <controlPr locked="0" defaultSize="0" autoFill="0" autoLine="0" autoPict="0">
                <anchor moveWithCells="1">
                  <from>
                    <xdr:col>24</xdr:col>
                    <xdr:colOff>390525</xdr:colOff>
                    <xdr:row>40</xdr:row>
                    <xdr:rowOff>0</xdr:rowOff>
                  </from>
                  <to>
                    <xdr:col>28</xdr:col>
                    <xdr:colOff>0</xdr:colOff>
                    <xdr:row>41</xdr:row>
                    <xdr:rowOff>0</xdr:rowOff>
                  </to>
                </anchor>
              </controlPr>
            </control>
          </mc:Choice>
        </mc:AlternateContent>
        <mc:AlternateContent xmlns:mc="http://schemas.openxmlformats.org/markup-compatibility/2006">
          <mc:Choice Requires="x14">
            <control shapeId="37414" r:id="rId27" name="Check Box 550">
              <controlPr locked="0" defaultSize="0" autoFill="0" autoLine="0" autoPict="0">
                <anchor moveWithCells="1">
                  <from>
                    <xdr:col>24</xdr:col>
                    <xdr:colOff>390525</xdr:colOff>
                    <xdr:row>41</xdr:row>
                    <xdr:rowOff>0</xdr:rowOff>
                  </from>
                  <to>
                    <xdr:col>28</xdr:col>
                    <xdr:colOff>0</xdr:colOff>
                    <xdr:row>42</xdr:row>
                    <xdr:rowOff>0</xdr:rowOff>
                  </to>
                </anchor>
              </controlPr>
            </control>
          </mc:Choice>
        </mc:AlternateContent>
        <mc:AlternateContent xmlns:mc="http://schemas.openxmlformats.org/markup-compatibility/2006">
          <mc:Choice Requires="x14">
            <control shapeId="37415" r:id="rId28" name="Check Box 551">
              <controlPr locked="0" defaultSize="0" autoFill="0" autoLine="0" autoPict="0">
                <anchor moveWithCells="1">
                  <from>
                    <xdr:col>24</xdr:col>
                    <xdr:colOff>390525</xdr:colOff>
                    <xdr:row>41</xdr:row>
                    <xdr:rowOff>180975</xdr:rowOff>
                  </from>
                  <to>
                    <xdr:col>28</xdr:col>
                    <xdr:colOff>0</xdr:colOff>
                    <xdr:row>43</xdr:row>
                    <xdr:rowOff>0</xdr:rowOff>
                  </to>
                </anchor>
              </controlPr>
            </control>
          </mc:Choice>
        </mc:AlternateContent>
        <mc:AlternateContent xmlns:mc="http://schemas.openxmlformats.org/markup-compatibility/2006">
          <mc:Choice Requires="x14">
            <control shapeId="37416" r:id="rId29" name="Check Box 552">
              <controlPr locked="0" defaultSize="0" autoFill="0" autoLine="0" autoPict="0">
                <anchor moveWithCells="1">
                  <from>
                    <xdr:col>24</xdr:col>
                    <xdr:colOff>390525</xdr:colOff>
                    <xdr:row>43</xdr:row>
                    <xdr:rowOff>0</xdr:rowOff>
                  </from>
                  <to>
                    <xdr:col>28</xdr:col>
                    <xdr:colOff>0</xdr:colOff>
                    <xdr:row>44</xdr:row>
                    <xdr:rowOff>0</xdr:rowOff>
                  </to>
                </anchor>
              </controlPr>
            </control>
          </mc:Choice>
        </mc:AlternateContent>
        <mc:AlternateContent xmlns:mc="http://schemas.openxmlformats.org/markup-compatibility/2006">
          <mc:Choice Requires="x14">
            <control shapeId="37417" r:id="rId30" name="Check Box 553">
              <controlPr locked="0" defaultSize="0" autoFill="0" autoLine="0" autoPict="0">
                <anchor moveWithCells="1">
                  <from>
                    <xdr:col>24</xdr:col>
                    <xdr:colOff>390525</xdr:colOff>
                    <xdr:row>44</xdr:row>
                    <xdr:rowOff>0</xdr:rowOff>
                  </from>
                  <to>
                    <xdr:col>28</xdr:col>
                    <xdr:colOff>0</xdr:colOff>
                    <xdr:row>45</xdr:row>
                    <xdr:rowOff>0</xdr:rowOff>
                  </to>
                </anchor>
              </controlPr>
            </control>
          </mc:Choice>
        </mc:AlternateContent>
        <mc:AlternateContent xmlns:mc="http://schemas.openxmlformats.org/markup-compatibility/2006">
          <mc:Choice Requires="x14">
            <control shapeId="37418" r:id="rId31" name="Check Box 554">
              <controlPr locked="0" defaultSize="0" autoFill="0" autoLine="0" autoPict="0">
                <anchor moveWithCells="1">
                  <from>
                    <xdr:col>24</xdr:col>
                    <xdr:colOff>390525</xdr:colOff>
                    <xdr:row>45</xdr:row>
                    <xdr:rowOff>0</xdr:rowOff>
                  </from>
                  <to>
                    <xdr:col>28</xdr:col>
                    <xdr:colOff>0</xdr:colOff>
                    <xdr:row>46</xdr:row>
                    <xdr:rowOff>0</xdr:rowOff>
                  </to>
                </anchor>
              </controlPr>
            </control>
          </mc:Choice>
        </mc:AlternateContent>
        <mc:AlternateContent xmlns:mc="http://schemas.openxmlformats.org/markup-compatibility/2006">
          <mc:Choice Requires="x14">
            <control shapeId="37419" r:id="rId32" name="Check Box 555">
              <controlPr locked="0" defaultSize="0" autoFill="0" autoLine="0" autoPict="0">
                <anchor moveWithCells="1">
                  <from>
                    <xdr:col>24</xdr:col>
                    <xdr:colOff>390525</xdr:colOff>
                    <xdr:row>46</xdr:row>
                    <xdr:rowOff>0</xdr:rowOff>
                  </from>
                  <to>
                    <xdr:col>28</xdr:col>
                    <xdr:colOff>0</xdr:colOff>
                    <xdr:row>47</xdr:row>
                    <xdr:rowOff>0</xdr:rowOff>
                  </to>
                </anchor>
              </controlPr>
            </control>
          </mc:Choice>
        </mc:AlternateContent>
        <mc:AlternateContent xmlns:mc="http://schemas.openxmlformats.org/markup-compatibility/2006">
          <mc:Choice Requires="x14">
            <control shapeId="37420" r:id="rId33" name="Check Box 556">
              <controlPr locked="0" defaultSize="0" autoFill="0" autoLine="0" autoPict="0">
                <anchor moveWithCells="1">
                  <from>
                    <xdr:col>24</xdr:col>
                    <xdr:colOff>390525</xdr:colOff>
                    <xdr:row>47</xdr:row>
                    <xdr:rowOff>0</xdr:rowOff>
                  </from>
                  <to>
                    <xdr:col>28</xdr:col>
                    <xdr:colOff>0</xdr:colOff>
                    <xdr:row>48</xdr:row>
                    <xdr:rowOff>0</xdr:rowOff>
                  </to>
                </anchor>
              </controlPr>
            </control>
          </mc:Choice>
        </mc:AlternateContent>
        <mc:AlternateContent xmlns:mc="http://schemas.openxmlformats.org/markup-compatibility/2006">
          <mc:Choice Requires="x14">
            <control shapeId="37421" r:id="rId34" name="Check Box 557">
              <controlPr locked="0" defaultSize="0" autoFill="0" autoLine="0" autoPict="0">
                <anchor moveWithCells="1">
                  <from>
                    <xdr:col>24</xdr:col>
                    <xdr:colOff>390525</xdr:colOff>
                    <xdr:row>48</xdr:row>
                    <xdr:rowOff>0</xdr:rowOff>
                  </from>
                  <to>
                    <xdr:col>28</xdr:col>
                    <xdr:colOff>0</xdr:colOff>
                    <xdr:row>49</xdr:row>
                    <xdr:rowOff>0</xdr:rowOff>
                  </to>
                </anchor>
              </controlPr>
            </control>
          </mc:Choice>
        </mc:AlternateContent>
        <mc:AlternateContent xmlns:mc="http://schemas.openxmlformats.org/markup-compatibility/2006">
          <mc:Choice Requires="x14">
            <control shapeId="37403" r:id="rId35" name="Check Box 539">
              <controlPr locked="0" defaultSize="0" autoFill="0" autoLine="0" autoPict="0">
                <anchor moveWithCells="1">
                  <from>
                    <xdr:col>24</xdr:col>
                    <xdr:colOff>390525</xdr:colOff>
                    <xdr:row>31</xdr:row>
                    <xdr:rowOff>0</xdr:rowOff>
                  </from>
                  <to>
                    <xdr:col>28</xdr:col>
                    <xdr:colOff>0</xdr:colOff>
                    <xdr:row>32</xdr:row>
                    <xdr:rowOff>0</xdr:rowOff>
                  </to>
                </anchor>
              </controlPr>
            </control>
          </mc:Choice>
        </mc:AlternateContent>
        <mc:AlternateContent xmlns:mc="http://schemas.openxmlformats.org/markup-compatibility/2006">
          <mc:Choice Requires="x14">
            <control shapeId="37448" r:id="rId36" name="Check Box 584">
              <controlPr locked="0" defaultSize="0" autoFill="0" autoLine="0" autoPict="0">
                <anchor moveWithCells="1">
                  <from>
                    <xdr:col>25</xdr:col>
                    <xdr:colOff>0</xdr:colOff>
                    <xdr:row>59</xdr:row>
                    <xdr:rowOff>0</xdr:rowOff>
                  </from>
                  <to>
                    <xdr:col>28</xdr:col>
                    <xdr:colOff>0</xdr:colOff>
                    <xdr:row>60</xdr:row>
                    <xdr:rowOff>0</xdr:rowOff>
                  </to>
                </anchor>
              </controlPr>
            </control>
          </mc:Choice>
        </mc:AlternateContent>
        <mc:AlternateContent xmlns:mc="http://schemas.openxmlformats.org/markup-compatibility/2006">
          <mc:Choice Requires="x14">
            <control shapeId="37449" r:id="rId37" name="Check Box 585">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450" r:id="rId38" name="Check Box 586">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451" r:id="rId39" name="Check Box 587">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452" r:id="rId40" name="Check Box 588">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453" r:id="rId41" name="Check Box 589">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454" r:id="rId42" name="Check Box 590">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471" r:id="rId43" name="Check Box 607">
              <controlPr locked="0" defaultSize="0" autoFill="0" autoLine="0" autoPict="0">
                <anchor moveWithCells="1">
                  <from>
                    <xdr:col>24</xdr:col>
                    <xdr:colOff>390525</xdr:colOff>
                    <xdr:row>76</xdr:row>
                    <xdr:rowOff>180975</xdr:rowOff>
                  </from>
                  <to>
                    <xdr:col>28</xdr:col>
                    <xdr:colOff>0</xdr:colOff>
                    <xdr:row>78</xdr:row>
                    <xdr:rowOff>0</xdr:rowOff>
                  </to>
                </anchor>
              </controlPr>
            </control>
          </mc:Choice>
        </mc:AlternateContent>
        <mc:AlternateContent xmlns:mc="http://schemas.openxmlformats.org/markup-compatibility/2006">
          <mc:Choice Requires="x14">
            <control shapeId="37472" r:id="rId44" name="Check Box 608">
              <controlPr locked="0" defaultSize="0" autoFill="0" autoLine="0" autoPict="0">
                <anchor moveWithCells="1">
                  <from>
                    <xdr:col>24</xdr:col>
                    <xdr:colOff>390525</xdr:colOff>
                    <xdr:row>78</xdr:row>
                    <xdr:rowOff>0</xdr:rowOff>
                  </from>
                  <to>
                    <xdr:col>28</xdr:col>
                    <xdr:colOff>0</xdr:colOff>
                    <xdr:row>79</xdr:row>
                    <xdr:rowOff>0</xdr:rowOff>
                  </to>
                </anchor>
              </controlPr>
            </control>
          </mc:Choice>
        </mc:AlternateContent>
        <mc:AlternateContent xmlns:mc="http://schemas.openxmlformats.org/markup-compatibility/2006">
          <mc:Choice Requires="x14">
            <control shapeId="37473" r:id="rId45" name="Check Box 609">
              <controlPr locked="0" defaultSize="0" autoFill="0" autoLine="0" autoPict="0">
                <anchor moveWithCells="1">
                  <from>
                    <xdr:col>24</xdr:col>
                    <xdr:colOff>390525</xdr:colOff>
                    <xdr:row>79</xdr:row>
                    <xdr:rowOff>0</xdr:rowOff>
                  </from>
                  <to>
                    <xdr:col>28</xdr:col>
                    <xdr:colOff>0</xdr:colOff>
                    <xdr:row>80</xdr:row>
                    <xdr:rowOff>0</xdr:rowOff>
                  </to>
                </anchor>
              </controlPr>
            </control>
          </mc:Choice>
        </mc:AlternateContent>
        <mc:AlternateContent xmlns:mc="http://schemas.openxmlformats.org/markup-compatibility/2006">
          <mc:Choice Requires="x14">
            <control shapeId="37474" r:id="rId46" name="Check Box 610">
              <controlPr locked="0" defaultSize="0" autoFill="0" autoLine="0" autoPict="0">
                <anchor moveWithCells="1">
                  <from>
                    <xdr:col>24</xdr:col>
                    <xdr:colOff>390525</xdr:colOff>
                    <xdr:row>80</xdr:row>
                    <xdr:rowOff>0</xdr:rowOff>
                  </from>
                  <to>
                    <xdr:col>28</xdr:col>
                    <xdr:colOff>0</xdr:colOff>
                    <xdr:row>81</xdr:row>
                    <xdr:rowOff>0</xdr:rowOff>
                  </to>
                </anchor>
              </controlPr>
            </control>
          </mc:Choice>
        </mc:AlternateContent>
        <mc:AlternateContent xmlns:mc="http://schemas.openxmlformats.org/markup-compatibility/2006">
          <mc:Choice Requires="x14">
            <control shapeId="37475" r:id="rId47" name="Check Box 611">
              <controlPr locked="0" defaultSize="0" autoFill="0" autoLine="0" autoPict="0">
                <anchor moveWithCells="1">
                  <from>
                    <xdr:col>24</xdr:col>
                    <xdr:colOff>390525</xdr:colOff>
                    <xdr:row>81</xdr:row>
                    <xdr:rowOff>0</xdr:rowOff>
                  </from>
                  <to>
                    <xdr:col>28</xdr:col>
                    <xdr:colOff>0</xdr:colOff>
                    <xdr:row>82</xdr:row>
                    <xdr:rowOff>0</xdr:rowOff>
                  </to>
                </anchor>
              </controlPr>
            </control>
          </mc:Choice>
        </mc:AlternateContent>
        <mc:AlternateContent xmlns:mc="http://schemas.openxmlformats.org/markup-compatibility/2006">
          <mc:Choice Requires="x14">
            <control shapeId="37476" r:id="rId48" name="Check Box 612">
              <controlPr locked="0" defaultSize="0" autoFill="0" autoLine="0" autoPict="0">
                <anchor moveWithCells="1">
                  <from>
                    <xdr:col>24</xdr:col>
                    <xdr:colOff>390525</xdr:colOff>
                    <xdr:row>82</xdr:row>
                    <xdr:rowOff>0</xdr:rowOff>
                  </from>
                  <to>
                    <xdr:col>28</xdr:col>
                    <xdr:colOff>0</xdr:colOff>
                    <xdr:row>83</xdr:row>
                    <xdr:rowOff>0</xdr:rowOff>
                  </to>
                </anchor>
              </controlPr>
            </control>
          </mc:Choice>
        </mc:AlternateContent>
        <mc:AlternateContent xmlns:mc="http://schemas.openxmlformats.org/markup-compatibility/2006">
          <mc:Choice Requires="x14">
            <control shapeId="37477" r:id="rId49" name="Check Box 613">
              <controlPr locked="0" defaultSize="0" autoFill="0" autoLine="0" autoPict="0">
                <anchor moveWithCells="1">
                  <from>
                    <xdr:col>24</xdr:col>
                    <xdr:colOff>390525</xdr:colOff>
                    <xdr:row>83</xdr:row>
                    <xdr:rowOff>0</xdr:rowOff>
                  </from>
                  <to>
                    <xdr:col>28</xdr:col>
                    <xdr:colOff>0</xdr:colOff>
                    <xdr:row>84</xdr:row>
                    <xdr:rowOff>0</xdr:rowOff>
                  </to>
                </anchor>
              </controlPr>
            </control>
          </mc:Choice>
        </mc:AlternateContent>
        <mc:AlternateContent xmlns:mc="http://schemas.openxmlformats.org/markup-compatibility/2006">
          <mc:Choice Requires="x14">
            <control shapeId="37478" r:id="rId50" name="Check Box 614">
              <controlPr locked="0" defaultSize="0" autoFill="0" autoLine="0" autoPict="0">
                <anchor moveWithCells="1">
                  <from>
                    <xdr:col>24</xdr:col>
                    <xdr:colOff>390525</xdr:colOff>
                    <xdr:row>84</xdr:row>
                    <xdr:rowOff>0</xdr:rowOff>
                  </from>
                  <to>
                    <xdr:col>28</xdr:col>
                    <xdr:colOff>0</xdr:colOff>
                    <xdr:row>85</xdr:row>
                    <xdr:rowOff>0</xdr:rowOff>
                  </to>
                </anchor>
              </controlPr>
            </control>
          </mc:Choice>
        </mc:AlternateContent>
        <mc:AlternateContent xmlns:mc="http://schemas.openxmlformats.org/markup-compatibility/2006">
          <mc:Choice Requires="x14">
            <control shapeId="37479" r:id="rId51" name="Check Box 615">
              <controlPr locked="0" defaultSize="0" autoFill="0" autoLine="0" autoPict="0">
                <anchor moveWithCells="1">
                  <from>
                    <xdr:col>24</xdr:col>
                    <xdr:colOff>390525</xdr:colOff>
                    <xdr:row>85</xdr:row>
                    <xdr:rowOff>0</xdr:rowOff>
                  </from>
                  <to>
                    <xdr:col>28</xdr:col>
                    <xdr:colOff>0</xdr:colOff>
                    <xdr:row>86</xdr:row>
                    <xdr:rowOff>0</xdr:rowOff>
                  </to>
                </anchor>
              </controlPr>
            </control>
          </mc:Choice>
        </mc:AlternateContent>
        <mc:AlternateContent xmlns:mc="http://schemas.openxmlformats.org/markup-compatibility/2006">
          <mc:Choice Requires="x14">
            <control shapeId="37480" r:id="rId52" name="Check Box 616">
              <controlPr locked="0" defaultSize="0" autoFill="0" autoLine="0" autoPict="0">
                <anchor moveWithCells="1">
                  <from>
                    <xdr:col>24</xdr:col>
                    <xdr:colOff>390525</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37481" r:id="rId53" name="Check Box 617">
              <controlPr locked="0" defaultSize="0" autoFill="0" autoLine="0" autoPict="0">
                <anchor moveWithCells="1">
                  <from>
                    <xdr:col>24</xdr:col>
                    <xdr:colOff>390525</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37482" r:id="rId54" name="Check Box 618">
              <controlPr locked="0" defaultSize="0" autoFill="0" autoLine="0" autoPict="0">
                <anchor moveWithCells="1">
                  <from>
                    <xdr:col>24</xdr:col>
                    <xdr:colOff>390525</xdr:colOff>
                    <xdr:row>88</xdr:row>
                    <xdr:rowOff>0</xdr:rowOff>
                  </from>
                  <to>
                    <xdr:col>28</xdr:col>
                    <xdr:colOff>0</xdr:colOff>
                    <xdr:row>89</xdr:row>
                    <xdr:rowOff>0</xdr:rowOff>
                  </to>
                </anchor>
              </controlPr>
            </control>
          </mc:Choice>
        </mc:AlternateContent>
        <mc:AlternateContent xmlns:mc="http://schemas.openxmlformats.org/markup-compatibility/2006">
          <mc:Choice Requires="x14">
            <control shapeId="37483" r:id="rId55" name="Check Box 619">
              <controlPr locked="0" defaultSize="0" autoFill="0" autoLine="0" autoPict="0">
                <anchor moveWithCells="1">
                  <from>
                    <xdr:col>24</xdr:col>
                    <xdr:colOff>390525</xdr:colOff>
                    <xdr:row>89</xdr:row>
                    <xdr:rowOff>0</xdr:rowOff>
                  </from>
                  <to>
                    <xdr:col>28</xdr:col>
                    <xdr:colOff>0</xdr:colOff>
                    <xdr:row>90</xdr:row>
                    <xdr:rowOff>0</xdr:rowOff>
                  </to>
                </anchor>
              </controlPr>
            </control>
          </mc:Choice>
        </mc:AlternateContent>
        <mc:AlternateContent xmlns:mc="http://schemas.openxmlformats.org/markup-compatibility/2006">
          <mc:Choice Requires="x14">
            <control shapeId="37484" r:id="rId56" name="Check Box 620">
              <controlPr locked="0" defaultSize="0" autoFill="0" autoLine="0" autoPict="0">
                <anchor moveWithCells="1">
                  <from>
                    <xdr:col>24</xdr:col>
                    <xdr:colOff>390525</xdr:colOff>
                    <xdr:row>90</xdr:row>
                    <xdr:rowOff>0</xdr:rowOff>
                  </from>
                  <to>
                    <xdr:col>28</xdr:col>
                    <xdr:colOff>0</xdr:colOff>
                    <xdr:row>91</xdr:row>
                    <xdr:rowOff>0</xdr:rowOff>
                  </to>
                </anchor>
              </controlPr>
            </control>
          </mc:Choice>
        </mc:AlternateContent>
        <mc:AlternateContent xmlns:mc="http://schemas.openxmlformats.org/markup-compatibility/2006">
          <mc:Choice Requires="x14">
            <control shapeId="37491" r:id="rId57" name="Check Box 627">
              <controlPr locked="0" defaultSize="0" autoFill="0" autoLine="0" autoPict="0">
                <anchor moveWithCells="1">
                  <from>
                    <xdr:col>24</xdr:col>
                    <xdr:colOff>390525</xdr:colOff>
                    <xdr:row>95</xdr:row>
                    <xdr:rowOff>190500</xdr:rowOff>
                  </from>
                  <to>
                    <xdr:col>28</xdr:col>
                    <xdr:colOff>0</xdr:colOff>
                    <xdr:row>97</xdr:row>
                    <xdr:rowOff>0</xdr:rowOff>
                  </to>
                </anchor>
              </controlPr>
            </control>
          </mc:Choice>
        </mc:AlternateContent>
        <mc:AlternateContent xmlns:mc="http://schemas.openxmlformats.org/markup-compatibility/2006">
          <mc:Choice Requires="x14">
            <control shapeId="37492" r:id="rId58" name="Check Box 628">
              <controlPr locked="0" defaultSize="0" autoFill="0" autoLine="0" autoPict="0">
                <anchor moveWithCells="1">
                  <from>
                    <xdr:col>24</xdr:col>
                    <xdr:colOff>390525</xdr:colOff>
                    <xdr:row>96</xdr:row>
                    <xdr:rowOff>180975</xdr:rowOff>
                  </from>
                  <to>
                    <xdr:col>28</xdr:col>
                    <xdr:colOff>0</xdr:colOff>
                    <xdr:row>98</xdr:row>
                    <xdr:rowOff>0</xdr:rowOff>
                  </to>
                </anchor>
              </controlPr>
            </control>
          </mc:Choice>
        </mc:AlternateContent>
        <mc:AlternateContent xmlns:mc="http://schemas.openxmlformats.org/markup-compatibility/2006">
          <mc:Choice Requires="x14">
            <control shapeId="37493" r:id="rId59" name="Check Box 629">
              <controlPr locked="0" defaultSize="0" autoFill="0" autoLine="0" autoPict="0">
                <anchor moveWithCells="1">
                  <from>
                    <xdr:col>24</xdr:col>
                    <xdr:colOff>390525</xdr:colOff>
                    <xdr:row>98</xdr:row>
                    <xdr:rowOff>0</xdr:rowOff>
                  </from>
                  <to>
                    <xdr:col>28</xdr:col>
                    <xdr:colOff>0</xdr:colOff>
                    <xdr:row>99</xdr:row>
                    <xdr:rowOff>0</xdr:rowOff>
                  </to>
                </anchor>
              </controlPr>
            </control>
          </mc:Choice>
        </mc:AlternateContent>
        <mc:AlternateContent xmlns:mc="http://schemas.openxmlformats.org/markup-compatibility/2006">
          <mc:Choice Requires="x14">
            <control shapeId="37494" r:id="rId60" name="Check Box 630">
              <controlPr locked="0" defaultSize="0" autoFill="0" autoLine="0" autoPict="0">
                <anchor moveWithCells="1">
                  <from>
                    <xdr:col>24</xdr:col>
                    <xdr:colOff>390525</xdr:colOff>
                    <xdr:row>99</xdr:row>
                    <xdr:rowOff>0</xdr:rowOff>
                  </from>
                  <to>
                    <xdr:col>28</xdr:col>
                    <xdr:colOff>0</xdr:colOff>
                    <xdr:row>100</xdr:row>
                    <xdr:rowOff>0</xdr:rowOff>
                  </to>
                </anchor>
              </controlPr>
            </control>
          </mc:Choice>
        </mc:AlternateContent>
        <mc:AlternateContent xmlns:mc="http://schemas.openxmlformats.org/markup-compatibility/2006">
          <mc:Choice Requires="x14">
            <control shapeId="37523" r:id="rId61" name="Check Box 659">
              <controlPr locked="0" defaultSize="0" autoFill="0" autoLine="0" autoPict="0">
                <anchor moveWithCells="1">
                  <from>
                    <xdr:col>21</xdr:col>
                    <xdr:colOff>390525</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37524" r:id="rId62" name="Check Box 660">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525" r:id="rId63" name="Check Box 661">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526" r:id="rId64" name="Check Box 662">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527" r:id="rId65" name="Check Box 663">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528" r:id="rId66" name="Check Box 664">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529" r:id="rId67" name="Check Box 665">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532" r:id="rId68" name="Check Box 668">
              <controlPr locked="0" defaultSize="0" autoFill="0" autoLine="0" autoPict="0">
                <anchor moveWithCells="1">
                  <from>
                    <xdr:col>21</xdr:col>
                    <xdr:colOff>390525</xdr:colOff>
                    <xdr:row>76</xdr:row>
                    <xdr:rowOff>180975</xdr:rowOff>
                  </from>
                  <to>
                    <xdr:col>25</xdr:col>
                    <xdr:colOff>0</xdr:colOff>
                    <xdr:row>78</xdr:row>
                    <xdr:rowOff>0</xdr:rowOff>
                  </to>
                </anchor>
              </controlPr>
            </control>
          </mc:Choice>
        </mc:AlternateContent>
        <mc:AlternateContent xmlns:mc="http://schemas.openxmlformats.org/markup-compatibility/2006">
          <mc:Choice Requires="x14">
            <control shapeId="37533" r:id="rId69" name="Check Box 669">
              <controlPr locked="0" defaultSize="0" autoFill="0" autoLine="0" autoPict="0">
                <anchor moveWithCells="1">
                  <from>
                    <xdr:col>21</xdr:col>
                    <xdr:colOff>390525</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37534" r:id="rId70" name="Check Box 670">
              <controlPr locked="0" defaultSize="0" autoFill="0" autoLine="0" autoPict="0">
                <anchor moveWithCells="1">
                  <from>
                    <xdr:col>21</xdr:col>
                    <xdr:colOff>390525</xdr:colOff>
                    <xdr:row>79</xdr:row>
                    <xdr:rowOff>0</xdr:rowOff>
                  </from>
                  <to>
                    <xdr:col>25</xdr:col>
                    <xdr:colOff>0</xdr:colOff>
                    <xdr:row>80</xdr:row>
                    <xdr:rowOff>0</xdr:rowOff>
                  </to>
                </anchor>
              </controlPr>
            </control>
          </mc:Choice>
        </mc:AlternateContent>
        <mc:AlternateContent xmlns:mc="http://schemas.openxmlformats.org/markup-compatibility/2006">
          <mc:Choice Requires="x14">
            <control shapeId="37535" r:id="rId71" name="Check Box 671">
              <controlPr locked="0" defaultSize="0" autoFill="0" autoLine="0" autoPict="0">
                <anchor moveWithCells="1">
                  <from>
                    <xdr:col>21</xdr:col>
                    <xdr:colOff>390525</xdr:colOff>
                    <xdr:row>80</xdr:row>
                    <xdr:rowOff>0</xdr:rowOff>
                  </from>
                  <to>
                    <xdr:col>25</xdr:col>
                    <xdr:colOff>0</xdr:colOff>
                    <xdr:row>81</xdr:row>
                    <xdr:rowOff>0</xdr:rowOff>
                  </to>
                </anchor>
              </controlPr>
            </control>
          </mc:Choice>
        </mc:AlternateContent>
        <mc:AlternateContent xmlns:mc="http://schemas.openxmlformats.org/markup-compatibility/2006">
          <mc:Choice Requires="x14">
            <control shapeId="37536" r:id="rId72" name="Check Box 672">
              <controlPr locked="0" defaultSize="0" autoFill="0" autoLine="0" autoPict="0">
                <anchor moveWithCells="1">
                  <from>
                    <xdr:col>21</xdr:col>
                    <xdr:colOff>390525</xdr:colOff>
                    <xdr:row>81</xdr:row>
                    <xdr:rowOff>0</xdr:rowOff>
                  </from>
                  <to>
                    <xdr:col>25</xdr:col>
                    <xdr:colOff>0</xdr:colOff>
                    <xdr:row>82</xdr:row>
                    <xdr:rowOff>0</xdr:rowOff>
                  </to>
                </anchor>
              </controlPr>
            </control>
          </mc:Choice>
        </mc:AlternateContent>
        <mc:AlternateContent xmlns:mc="http://schemas.openxmlformats.org/markup-compatibility/2006">
          <mc:Choice Requires="x14">
            <control shapeId="37537" r:id="rId73" name="Check Box 673">
              <controlPr locked="0" defaultSize="0" autoFill="0" autoLine="0" autoPict="0">
                <anchor moveWithCells="1">
                  <from>
                    <xdr:col>21</xdr:col>
                    <xdr:colOff>390525</xdr:colOff>
                    <xdr:row>82</xdr:row>
                    <xdr:rowOff>0</xdr:rowOff>
                  </from>
                  <to>
                    <xdr:col>25</xdr:col>
                    <xdr:colOff>0</xdr:colOff>
                    <xdr:row>83</xdr:row>
                    <xdr:rowOff>0</xdr:rowOff>
                  </to>
                </anchor>
              </controlPr>
            </control>
          </mc:Choice>
        </mc:AlternateContent>
        <mc:AlternateContent xmlns:mc="http://schemas.openxmlformats.org/markup-compatibility/2006">
          <mc:Choice Requires="x14">
            <control shapeId="37538" r:id="rId74" name="Check Box 674">
              <controlPr locked="0" defaultSize="0" autoFill="0" autoLine="0" autoPict="0">
                <anchor moveWithCells="1">
                  <from>
                    <xdr:col>21</xdr:col>
                    <xdr:colOff>390525</xdr:colOff>
                    <xdr:row>83</xdr:row>
                    <xdr:rowOff>0</xdr:rowOff>
                  </from>
                  <to>
                    <xdr:col>25</xdr:col>
                    <xdr:colOff>0</xdr:colOff>
                    <xdr:row>84</xdr:row>
                    <xdr:rowOff>0</xdr:rowOff>
                  </to>
                </anchor>
              </controlPr>
            </control>
          </mc:Choice>
        </mc:AlternateContent>
        <mc:AlternateContent xmlns:mc="http://schemas.openxmlformats.org/markup-compatibility/2006">
          <mc:Choice Requires="x14">
            <control shapeId="37539" r:id="rId75" name="Check Box 675">
              <controlPr locked="0" defaultSize="0" autoFill="0" autoLine="0" autoPict="0">
                <anchor moveWithCells="1">
                  <from>
                    <xdr:col>21</xdr:col>
                    <xdr:colOff>390525</xdr:colOff>
                    <xdr:row>84</xdr:row>
                    <xdr:rowOff>0</xdr:rowOff>
                  </from>
                  <to>
                    <xdr:col>25</xdr:col>
                    <xdr:colOff>0</xdr:colOff>
                    <xdr:row>85</xdr:row>
                    <xdr:rowOff>0</xdr:rowOff>
                  </to>
                </anchor>
              </controlPr>
            </control>
          </mc:Choice>
        </mc:AlternateContent>
        <mc:AlternateContent xmlns:mc="http://schemas.openxmlformats.org/markup-compatibility/2006">
          <mc:Choice Requires="x14">
            <control shapeId="37540" r:id="rId76" name="Check Box 676">
              <controlPr locked="0" defaultSize="0" autoFill="0" autoLine="0" autoPict="0">
                <anchor moveWithCells="1">
                  <from>
                    <xdr:col>21</xdr:col>
                    <xdr:colOff>390525</xdr:colOff>
                    <xdr:row>85</xdr:row>
                    <xdr:rowOff>0</xdr:rowOff>
                  </from>
                  <to>
                    <xdr:col>25</xdr:col>
                    <xdr:colOff>0</xdr:colOff>
                    <xdr:row>86</xdr:row>
                    <xdr:rowOff>0</xdr:rowOff>
                  </to>
                </anchor>
              </controlPr>
            </control>
          </mc:Choice>
        </mc:AlternateContent>
        <mc:AlternateContent xmlns:mc="http://schemas.openxmlformats.org/markup-compatibility/2006">
          <mc:Choice Requires="x14">
            <control shapeId="37541" r:id="rId77" name="Check Box 677">
              <controlPr locked="0" defaultSize="0" autoFill="0" autoLine="0" autoPict="0">
                <anchor moveWithCells="1">
                  <from>
                    <xdr:col>21</xdr:col>
                    <xdr:colOff>390525</xdr:colOff>
                    <xdr:row>86</xdr:row>
                    <xdr:rowOff>0</xdr:rowOff>
                  </from>
                  <to>
                    <xdr:col>25</xdr:col>
                    <xdr:colOff>0</xdr:colOff>
                    <xdr:row>87</xdr:row>
                    <xdr:rowOff>0</xdr:rowOff>
                  </to>
                </anchor>
              </controlPr>
            </control>
          </mc:Choice>
        </mc:AlternateContent>
        <mc:AlternateContent xmlns:mc="http://schemas.openxmlformats.org/markup-compatibility/2006">
          <mc:Choice Requires="x14">
            <control shapeId="37542" r:id="rId78" name="Check Box 678">
              <controlPr locked="0" defaultSize="0" autoFill="0" autoLine="0" autoPict="0">
                <anchor moveWithCells="1">
                  <from>
                    <xdr:col>21</xdr:col>
                    <xdr:colOff>390525</xdr:colOff>
                    <xdr:row>87</xdr:row>
                    <xdr:rowOff>0</xdr:rowOff>
                  </from>
                  <to>
                    <xdr:col>25</xdr:col>
                    <xdr:colOff>0</xdr:colOff>
                    <xdr:row>88</xdr:row>
                    <xdr:rowOff>0</xdr:rowOff>
                  </to>
                </anchor>
              </controlPr>
            </control>
          </mc:Choice>
        </mc:AlternateContent>
        <mc:AlternateContent xmlns:mc="http://schemas.openxmlformats.org/markup-compatibility/2006">
          <mc:Choice Requires="x14">
            <control shapeId="37543" r:id="rId79" name="Check Box 679">
              <controlPr locked="0" defaultSize="0" autoFill="0" autoLine="0" autoPict="0">
                <anchor moveWithCells="1">
                  <from>
                    <xdr:col>21</xdr:col>
                    <xdr:colOff>390525</xdr:colOff>
                    <xdr:row>88</xdr:row>
                    <xdr:rowOff>0</xdr:rowOff>
                  </from>
                  <to>
                    <xdr:col>25</xdr:col>
                    <xdr:colOff>0</xdr:colOff>
                    <xdr:row>89</xdr:row>
                    <xdr:rowOff>0</xdr:rowOff>
                  </to>
                </anchor>
              </controlPr>
            </control>
          </mc:Choice>
        </mc:AlternateContent>
        <mc:AlternateContent xmlns:mc="http://schemas.openxmlformats.org/markup-compatibility/2006">
          <mc:Choice Requires="x14">
            <control shapeId="37544" r:id="rId80" name="Check Box 680">
              <controlPr locked="0" defaultSize="0" autoFill="0" autoLine="0" autoPict="0">
                <anchor moveWithCells="1">
                  <from>
                    <xdr:col>21</xdr:col>
                    <xdr:colOff>390525</xdr:colOff>
                    <xdr:row>89</xdr:row>
                    <xdr:rowOff>0</xdr:rowOff>
                  </from>
                  <to>
                    <xdr:col>25</xdr:col>
                    <xdr:colOff>0</xdr:colOff>
                    <xdr:row>90</xdr:row>
                    <xdr:rowOff>0</xdr:rowOff>
                  </to>
                </anchor>
              </controlPr>
            </control>
          </mc:Choice>
        </mc:AlternateContent>
        <mc:AlternateContent xmlns:mc="http://schemas.openxmlformats.org/markup-compatibility/2006">
          <mc:Choice Requires="x14">
            <control shapeId="37545" r:id="rId81" name="Check Box 681">
              <controlPr locked="0" defaultSize="0" autoFill="0" autoLine="0" autoPict="0">
                <anchor moveWithCells="1">
                  <from>
                    <xdr:col>21</xdr:col>
                    <xdr:colOff>390525</xdr:colOff>
                    <xdr:row>90</xdr:row>
                    <xdr:rowOff>0</xdr:rowOff>
                  </from>
                  <to>
                    <xdr:col>25</xdr:col>
                    <xdr:colOff>0</xdr:colOff>
                    <xdr:row>91</xdr:row>
                    <xdr:rowOff>0</xdr:rowOff>
                  </to>
                </anchor>
              </controlPr>
            </control>
          </mc:Choice>
        </mc:AlternateContent>
        <mc:AlternateContent xmlns:mc="http://schemas.openxmlformats.org/markup-compatibility/2006">
          <mc:Choice Requires="x14">
            <control shapeId="37546" r:id="rId82" name="Check Box 682">
              <controlPr locked="0" defaultSize="0" autoFill="0" autoLine="0" autoPict="0">
                <anchor moveWithCells="1">
                  <from>
                    <xdr:col>22</xdr:col>
                    <xdr:colOff>0</xdr:colOff>
                    <xdr:row>95</xdr:row>
                    <xdr:rowOff>190500</xdr:rowOff>
                  </from>
                  <to>
                    <xdr:col>25</xdr:col>
                    <xdr:colOff>0</xdr:colOff>
                    <xdr:row>97</xdr:row>
                    <xdr:rowOff>0</xdr:rowOff>
                  </to>
                </anchor>
              </controlPr>
            </control>
          </mc:Choice>
        </mc:AlternateContent>
        <mc:AlternateContent xmlns:mc="http://schemas.openxmlformats.org/markup-compatibility/2006">
          <mc:Choice Requires="x14">
            <control shapeId="37547" r:id="rId83" name="Check Box 683">
              <controlPr locked="0" defaultSize="0" autoFill="0" autoLine="0" autoPict="0">
                <anchor moveWithCells="1">
                  <from>
                    <xdr:col>21</xdr:col>
                    <xdr:colOff>390525</xdr:colOff>
                    <xdr:row>96</xdr:row>
                    <xdr:rowOff>180975</xdr:rowOff>
                  </from>
                  <to>
                    <xdr:col>25</xdr:col>
                    <xdr:colOff>0</xdr:colOff>
                    <xdr:row>98</xdr:row>
                    <xdr:rowOff>0</xdr:rowOff>
                  </to>
                </anchor>
              </controlPr>
            </control>
          </mc:Choice>
        </mc:AlternateContent>
        <mc:AlternateContent xmlns:mc="http://schemas.openxmlformats.org/markup-compatibility/2006">
          <mc:Choice Requires="x14">
            <control shapeId="37548" r:id="rId84" name="Check Box 684">
              <controlPr locked="0" defaultSize="0" autoFill="0" autoLine="0" autoPict="0">
                <anchor moveWithCells="1">
                  <from>
                    <xdr:col>21</xdr:col>
                    <xdr:colOff>390525</xdr:colOff>
                    <xdr:row>98</xdr:row>
                    <xdr:rowOff>0</xdr:rowOff>
                  </from>
                  <to>
                    <xdr:col>25</xdr:col>
                    <xdr:colOff>0</xdr:colOff>
                    <xdr:row>99</xdr:row>
                    <xdr:rowOff>0</xdr:rowOff>
                  </to>
                </anchor>
              </controlPr>
            </control>
          </mc:Choice>
        </mc:AlternateContent>
        <mc:AlternateContent xmlns:mc="http://schemas.openxmlformats.org/markup-compatibility/2006">
          <mc:Choice Requires="x14">
            <control shapeId="37549" r:id="rId85" name="Check Box 685">
              <controlPr locked="0" defaultSize="0" autoFill="0" autoLine="0" autoPict="0">
                <anchor moveWithCells="1">
                  <from>
                    <xdr:col>21</xdr:col>
                    <xdr:colOff>390525</xdr:colOff>
                    <xdr:row>99</xdr:row>
                    <xdr:rowOff>0</xdr:rowOff>
                  </from>
                  <to>
                    <xdr:col>25</xdr:col>
                    <xdr:colOff>0</xdr:colOff>
                    <xdr:row>100</xdr:row>
                    <xdr:rowOff>0</xdr:rowOff>
                  </to>
                </anchor>
              </controlPr>
            </control>
          </mc:Choice>
        </mc:AlternateContent>
        <mc:AlternateContent xmlns:mc="http://schemas.openxmlformats.org/markup-compatibility/2006">
          <mc:Choice Requires="x14">
            <control shapeId="37553" r:id="rId86" name="Check Box 689">
              <controlPr locked="0" defaultSize="0" autoFill="0" autoLine="0" autoPict="0">
                <anchor moveWithCells="1">
                  <from>
                    <xdr:col>21</xdr:col>
                    <xdr:colOff>390525</xdr:colOff>
                    <xdr:row>112</xdr:row>
                    <xdr:rowOff>0</xdr:rowOff>
                  </from>
                  <to>
                    <xdr:col>25</xdr:col>
                    <xdr:colOff>0</xdr:colOff>
                    <xdr:row>113</xdr:row>
                    <xdr:rowOff>0</xdr:rowOff>
                  </to>
                </anchor>
              </controlPr>
            </control>
          </mc:Choice>
        </mc:AlternateContent>
        <mc:AlternateContent xmlns:mc="http://schemas.openxmlformats.org/markup-compatibility/2006">
          <mc:Choice Requires="x14">
            <control shapeId="37554" r:id="rId87" name="Check Box 690">
              <controlPr locked="0" defaultSize="0" autoFill="0" autoLine="0" autoPict="0">
                <anchor moveWithCells="1">
                  <from>
                    <xdr:col>21</xdr:col>
                    <xdr:colOff>390525</xdr:colOff>
                    <xdr:row>113</xdr:row>
                    <xdr:rowOff>0</xdr:rowOff>
                  </from>
                  <to>
                    <xdr:col>25</xdr:col>
                    <xdr:colOff>0</xdr:colOff>
                    <xdr:row>114</xdr:row>
                    <xdr:rowOff>0</xdr:rowOff>
                  </to>
                </anchor>
              </controlPr>
            </control>
          </mc:Choice>
        </mc:AlternateContent>
        <mc:AlternateContent xmlns:mc="http://schemas.openxmlformats.org/markup-compatibility/2006">
          <mc:Choice Requires="x14">
            <control shapeId="37555" r:id="rId88" name="Check Box 691">
              <controlPr locked="0" defaultSize="0" autoFill="0" autoLine="0" autoPict="0">
                <anchor moveWithCells="1">
                  <from>
                    <xdr:col>21</xdr:col>
                    <xdr:colOff>390525</xdr:colOff>
                    <xdr:row>114</xdr:row>
                    <xdr:rowOff>0</xdr:rowOff>
                  </from>
                  <to>
                    <xdr:col>25</xdr:col>
                    <xdr:colOff>0</xdr:colOff>
                    <xdr:row>115</xdr:row>
                    <xdr:rowOff>0</xdr:rowOff>
                  </to>
                </anchor>
              </controlPr>
            </control>
          </mc:Choice>
        </mc:AlternateContent>
        <mc:AlternateContent xmlns:mc="http://schemas.openxmlformats.org/markup-compatibility/2006">
          <mc:Choice Requires="x14">
            <control shapeId="37556" r:id="rId89" name="Check Box 692">
              <controlPr locked="0" defaultSize="0" autoFill="0" autoLine="0" autoPict="0">
                <anchor moveWithCells="1">
                  <from>
                    <xdr:col>21</xdr:col>
                    <xdr:colOff>390525</xdr:colOff>
                    <xdr:row>115</xdr:row>
                    <xdr:rowOff>0</xdr:rowOff>
                  </from>
                  <to>
                    <xdr:col>25</xdr:col>
                    <xdr:colOff>0</xdr:colOff>
                    <xdr:row>116</xdr:row>
                    <xdr:rowOff>0</xdr:rowOff>
                  </to>
                </anchor>
              </controlPr>
            </control>
          </mc:Choice>
        </mc:AlternateContent>
        <mc:AlternateContent xmlns:mc="http://schemas.openxmlformats.org/markup-compatibility/2006">
          <mc:Choice Requires="x14">
            <control shapeId="37557" r:id="rId90" name="Check Box 693">
              <controlPr locked="0" defaultSize="0" autoFill="0" autoLine="0" autoPict="0">
                <anchor moveWithCells="1">
                  <from>
                    <xdr:col>21</xdr:col>
                    <xdr:colOff>390525</xdr:colOff>
                    <xdr:row>116</xdr:row>
                    <xdr:rowOff>0</xdr:rowOff>
                  </from>
                  <to>
                    <xdr:col>25</xdr:col>
                    <xdr:colOff>0</xdr:colOff>
                    <xdr:row>117</xdr:row>
                    <xdr:rowOff>0</xdr:rowOff>
                  </to>
                </anchor>
              </controlPr>
            </control>
          </mc:Choice>
        </mc:AlternateContent>
        <mc:AlternateContent xmlns:mc="http://schemas.openxmlformats.org/markup-compatibility/2006">
          <mc:Choice Requires="x14">
            <control shapeId="37558" r:id="rId91" name="Check Box 694">
              <controlPr locked="0" defaultSize="0" autoFill="0" autoLine="0" autoPict="0">
                <anchor moveWithCells="1">
                  <from>
                    <xdr:col>21</xdr:col>
                    <xdr:colOff>390525</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37559" r:id="rId92" name="Check Box 695">
              <controlPr locked="0" defaultSize="0" autoFill="0" autoLine="0" autoPict="0">
                <anchor moveWithCells="1">
                  <from>
                    <xdr:col>21</xdr:col>
                    <xdr:colOff>390525</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37560" r:id="rId93" name="Check Box 696">
              <controlPr locked="0" defaultSize="0" autoFill="0" autoLine="0" autoPict="0">
                <anchor moveWithCells="1">
                  <from>
                    <xdr:col>24</xdr:col>
                    <xdr:colOff>390525</xdr:colOff>
                    <xdr:row>113</xdr:row>
                    <xdr:rowOff>0</xdr:rowOff>
                  </from>
                  <to>
                    <xdr:col>28</xdr:col>
                    <xdr:colOff>0</xdr:colOff>
                    <xdr:row>114</xdr:row>
                    <xdr:rowOff>0</xdr:rowOff>
                  </to>
                </anchor>
              </controlPr>
            </control>
          </mc:Choice>
        </mc:AlternateContent>
        <mc:AlternateContent xmlns:mc="http://schemas.openxmlformats.org/markup-compatibility/2006">
          <mc:Choice Requires="x14">
            <control shapeId="37561" r:id="rId94" name="Check Box 697">
              <controlPr locked="0" defaultSize="0" autoFill="0" autoLine="0" autoPict="0">
                <anchor moveWithCells="1">
                  <from>
                    <xdr:col>24</xdr:col>
                    <xdr:colOff>390525</xdr:colOff>
                    <xdr:row>114</xdr:row>
                    <xdr:rowOff>0</xdr:rowOff>
                  </from>
                  <to>
                    <xdr:col>28</xdr:col>
                    <xdr:colOff>0</xdr:colOff>
                    <xdr:row>115</xdr:row>
                    <xdr:rowOff>0</xdr:rowOff>
                  </to>
                </anchor>
              </controlPr>
            </control>
          </mc:Choice>
        </mc:AlternateContent>
        <mc:AlternateContent xmlns:mc="http://schemas.openxmlformats.org/markup-compatibility/2006">
          <mc:Choice Requires="x14">
            <control shapeId="37562" r:id="rId95" name="Check Box 698">
              <controlPr locked="0" defaultSize="0" autoFill="0" autoLine="0" autoPict="0">
                <anchor moveWithCells="1">
                  <from>
                    <xdr:col>24</xdr:col>
                    <xdr:colOff>390525</xdr:colOff>
                    <xdr:row>115</xdr:row>
                    <xdr:rowOff>0</xdr:rowOff>
                  </from>
                  <to>
                    <xdr:col>28</xdr:col>
                    <xdr:colOff>0</xdr:colOff>
                    <xdr:row>116</xdr:row>
                    <xdr:rowOff>0</xdr:rowOff>
                  </to>
                </anchor>
              </controlPr>
            </control>
          </mc:Choice>
        </mc:AlternateContent>
        <mc:AlternateContent xmlns:mc="http://schemas.openxmlformats.org/markup-compatibility/2006">
          <mc:Choice Requires="x14">
            <control shapeId="37563" r:id="rId96" name="Check Box 699">
              <controlPr locked="0" defaultSize="0" autoFill="0" autoLine="0" autoPict="0">
                <anchor moveWithCells="1">
                  <from>
                    <xdr:col>24</xdr:col>
                    <xdr:colOff>390525</xdr:colOff>
                    <xdr:row>116</xdr:row>
                    <xdr:rowOff>0</xdr:rowOff>
                  </from>
                  <to>
                    <xdr:col>28</xdr:col>
                    <xdr:colOff>0</xdr:colOff>
                    <xdr:row>117</xdr:row>
                    <xdr:rowOff>0</xdr:rowOff>
                  </to>
                </anchor>
              </controlPr>
            </control>
          </mc:Choice>
        </mc:AlternateContent>
        <mc:AlternateContent xmlns:mc="http://schemas.openxmlformats.org/markup-compatibility/2006">
          <mc:Choice Requires="x14">
            <control shapeId="37564" r:id="rId97" name="Check Box 700">
              <controlPr locked="0" defaultSize="0" autoFill="0" autoLine="0" autoPict="0">
                <anchor moveWithCells="1">
                  <from>
                    <xdr:col>24</xdr:col>
                    <xdr:colOff>390525</xdr:colOff>
                    <xdr:row>117</xdr:row>
                    <xdr:rowOff>0</xdr:rowOff>
                  </from>
                  <to>
                    <xdr:col>28</xdr:col>
                    <xdr:colOff>0</xdr:colOff>
                    <xdr:row>118</xdr:row>
                    <xdr:rowOff>0</xdr:rowOff>
                  </to>
                </anchor>
              </controlPr>
            </control>
          </mc:Choice>
        </mc:AlternateContent>
        <mc:AlternateContent xmlns:mc="http://schemas.openxmlformats.org/markup-compatibility/2006">
          <mc:Choice Requires="x14">
            <control shapeId="37566" r:id="rId98" name="Check Box 702">
              <controlPr locked="0" defaultSize="0" autoFill="0" autoLine="0" autoPict="0">
                <anchor moveWithCells="1">
                  <from>
                    <xdr:col>24</xdr:col>
                    <xdr:colOff>390525</xdr:colOff>
                    <xdr:row>112</xdr:row>
                    <xdr:rowOff>0</xdr:rowOff>
                  </from>
                  <to>
                    <xdr:col>28</xdr:col>
                    <xdr:colOff>0</xdr:colOff>
                    <xdr:row>113</xdr:row>
                    <xdr:rowOff>0</xdr:rowOff>
                  </to>
                </anchor>
              </controlPr>
            </control>
          </mc:Choice>
        </mc:AlternateContent>
        <mc:AlternateContent xmlns:mc="http://schemas.openxmlformats.org/markup-compatibility/2006">
          <mc:Choice Requires="x14">
            <control shapeId="37565" r:id="rId99" name="Check Box 701">
              <controlPr locked="0" defaultSize="0" autoFill="0" autoLine="0" autoPict="0">
                <anchor moveWithCells="1">
                  <from>
                    <xdr:col>24</xdr:col>
                    <xdr:colOff>390525</xdr:colOff>
                    <xdr:row>118</xdr:row>
                    <xdr:rowOff>0</xdr:rowOff>
                  </from>
                  <to>
                    <xdr:col>28</xdr:col>
                    <xdr:colOff>0</xdr:colOff>
                    <xdr:row>119</xdr:row>
                    <xdr:rowOff>0</xdr:rowOff>
                  </to>
                </anchor>
              </controlPr>
            </control>
          </mc:Choice>
        </mc:AlternateContent>
        <mc:AlternateContent xmlns:mc="http://schemas.openxmlformats.org/markup-compatibility/2006">
          <mc:Choice Requires="x14">
            <control shapeId="37567" r:id="rId100" name="Check Box 703">
              <controlPr locked="0" defaultSize="0" autoFill="0" autoLine="0" autoPict="0">
                <anchor moveWithCells="1">
                  <from>
                    <xdr:col>21</xdr:col>
                    <xdr:colOff>390525</xdr:colOff>
                    <xdr:row>121</xdr:row>
                    <xdr:rowOff>0</xdr:rowOff>
                  </from>
                  <to>
                    <xdr:col>25</xdr:col>
                    <xdr:colOff>0</xdr:colOff>
                    <xdr:row>122</xdr:row>
                    <xdr:rowOff>0</xdr:rowOff>
                  </to>
                </anchor>
              </controlPr>
            </control>
          </mc:Choice>
        </mc:AlternateContent>
        <mc:AlternateContent xmlns:mc="http://schemas.openxmlformats.org/markup-compatibility/2006">
          <mc:Choice Requires="x14">
            <control shapeId="37568" r:id="rId101" name="Check Box 704">
              <controlPr locked="0" defaultSize="0" autoFill="0" autoLine="0" autoPict="0">
                <anchor moveWithCells="1">
                  <from>
                    <xdr:col>21</xdr:col>
                    <xdr:colOff>390525</xdr:colOff>
                    <xdr:row>122</xdr:row>
                    <xdr:rowOff>0</xdr:rowOff>
                  </from>
                  <to>
                    <xdr:col>25</xdr:col>
                    <xdr:colOff>0</xdr:colOff>
                    <xdr:row>123</xdr:row>
                    <xdr:rowOff>0</xdr:rowOff>
                  </to>
                </anchor>
              </controlPr>
            </control>
          </mc:Choice>
        </mc:AlternateContent>
        <mc:AlternateContent xmlns:mc="http://schemas.openxmlformats.org/markup-compatibility/2006">
          <mc:Choice Requires="x14">
            <control shapeId="37569" r:id="rId102" name="Check Box 705">
              <controlPr locked="0" defaultSize="0" autoFill="0" autoLine="0" autoPict="0">
                <anchor moveWithCells="1">
                  <from>
                    <xdr:col>21</xdr:col>
                    <xdr:colOff>390525</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37570" r:id="rId103" name="Check Box 706">
              <controlPr locked="0" defaultSize="0" autoFill="0" autoLine="0" autoPict="0">
                <anchor moveWithCells="1">
                  <from>
                    <xdr:col>21</xdr:col>
                    <xdr:colOff>390525</xdr:colOff>
                    <xdr:row>124</xdr:row>
                    <xdr:rowOff>0</xdr:rowOff>
                  </from>
                  <to>
                    <xdr:col>25</xdr:col>
                    <xdr:colOff>0</xdr:colOff>
                    <xdr:row>125</xdr:row>
                    <xdr:rowOff>0</xdr:rowOff>
                  </to>
                </anchor>
              </controlPr>
            </control>
          </mc:Choice>
        </mc:AlternateContent>
        <mc:AlternateContent xmlns:mc="http://schemas.openxmlformats.org/markup-compatibility/2006">
          <mc:Choice Requires="x14">
            <control shapeId="37571" r:id="rId104" name="Check Box 707">
              <controlPr locked="0" defaultSize="0" autoFill="0" autoLine="0" autoPict="0">
                <anchor moveWithCells="1">
                  <from>
                    <xdr:col>21</xdr:col>
                    <xdr:colOff>390525</xdr:colOff>
                    <xdr:row>125</xdr:row>
                    <xdr:rowOff>0</xdr:rowOff>
                  </from>
                  <to>
                    <xdr:col>25</xdr:col>
                    <xdr:colOff>0</xdr:colOff>
                    <xdr:row>126</xdr:row>
                    <xdr:rowOff>0</xdr:rowOff>
                  </to>
                </anchor>
              </controlPr>
            </control>
          </mc:Choice>
        </mc:AlternateContent>
        <mc:AlternateContent xmlns:mc="http://schemas.openxmlformats.org/markup-compatibility/2006">
          <mc:Choice Requires="x14">
            <control shapeId="37572" r:id="rId105" name="Check Box 708">
              <controlPr locked="0" defaultSize="0" autoFill="0" autoLine="0" autoPict="0">
                <anchor moveWithCells="1">
                  <from>
                    <xdr:col>21</xdr:col>
                    <xdr:colOff>390525</xdr:colOff>
                    <xdr:row>126</xdr:row>
                    <xdr:rowOff>0</xdr:rowOff>
                  </from>
                  <to>
                    <xdr:col>25</xdr:col>
                    <xdr:colOff>0</xdr:colOff>
                    <xdr:row>127</xdr:row>
                    <xdr:rowOff>0</xdr:rowOff>
                  </to>
                </anchor>
              </controlPr>
            </control>
          </mc:Choice>
        </mc:AlternateContent>
        <mc:AlternateContent xmlns:mc="http://schemas.openxmlformats.org/markup-compatibility/2006">
          <mc:Choice Requires="x14">
            <control shapeId="37573" r:id="rId106" name="Check Box 709">
              <controlPr locked="0" defaultSize="0" autoFill="0" autoLine="0" autoPict="0">
                <anchor moveWithCells="1">
                  <from>
                    <xdr:col>21</xdr:col>
                    <xdr:colOff>390525</xdr:colOff>
                    <xdr:row>127</xdr:row>
                    <xdr:rowOff>0</xdr:rowOff>
                  </from>
                  <to>
                    <xdr:col>25</xdr:col>
                    <xdr:colOff>0</xdr:colOff>
                    <xdr:row>128</xdr:row>
                    <xdr:rowOff>0</xdr:rowOff>
                  </to>
                </anchor>
              </controlPr>
            </control>
          </mc:Choice>
        </mc:AlternateContent>
        <mc:AlternateContent xmlns:mc="http://schemas.openxmlformats.org/markup-compatibility/2006">
          <mc:Choice Requires="x14">
            <control shapeId="37574" r:id="rId107" name="Check Box 710">
              <controlPr locked="0" defaultSize="0" autoFill="0" autoLine="0" autoPict="0">
                <anchor moveWithCells="1">
                  <from>
                    <xdr:col>24</xdr:col>
                    <xdr:colOff>390525</xdr:colOff>
                    <xdr:row>121</xdr:row>
                    <xdr:rowOff>0</xdr:rowOff>
                  </from>
                  <to>
                    <xdr:col>28</xdr:col>
                    <xdr:colOff>0</xdr:colOff>
                    <xdr:row>122</xdr:row>
                    <xdr:rowOff>0</xdr:rowOff>
                  </to>
                </anchor>
              </controlPr>
            </control>
          </mc:Choice>
        </mc:AlternateContent>
        <mc:AlternateContent xmlns:mc="http://schemas.openxmlformats.org/markup-compatibility/2006">
          <mc:Choice Requires="x14">
            <control shapeId="37575" r:id="rId108" name="Check Box 711">
              <controlPr locked="0" defaultSize="0" autoFill="0" autoLine="0" autoPict="0">
                <anchor moveWithCells="1">
                  <from>
                    <xdr:col>24</xdr:col>
                    <xdr:colOff>390525</xdr:colOff>
                    <xdr:row>122</xdr:row>
                    <xdr:rowOff>0</xdr:rowOff>
                  </from>
                  <to>
                    <xdr:col>28</xdr:col>
                    <xdr:colOff>0</xdr:colOff>
                    <xdr:row>123</xdr:row>
                    <xdr:rowOff>0</xdr:rowOff>
                  </to>
                </anchor>
              </controlPr>
            </control>
          </mc:Choice>
        </mc:AlternateContent>
        <mc:AlternateContent xmlns:mc="http://schemas.openxmlformats.org/markup-compatibility/2006">
          <mc:Choice Requires="x14">
            <control shapeId="37576" r:id="rId109" name="Check Box 712">
              <controlPr locked="0" defaultSize="0" autoFill="0" autoLine="0" autoPict="0">
                <anchor moveWithCells="1">
                  <from>
                    <xdr:col>24</xdr:col>
                    <xdr:colOff>390525</xdr:colOff>
                    <xdr:row>123</xdr:row>
                    <xdr:rowOff>0</xdr:rowOff>
                  </from>
                  <to>
                    <xdr:col>28</xdr:col>
                    <xdr:colOff>0</xdr:colOff>
                    <xdr:row>124</xdr:row>
                    <xdr:rowOff>0</xdr:rowOff>
                  </to>
                </anchor>
              </controlPr>
            </control>
          </mc:Choice>
        </mc:AlternateContent>
        <mc:AlternateContent xmlns:mc="http://schemas.openxmlformats.org/markup-compatibility/2006">
          <mc:Choice Requires="x14">
            <control shapeId="37577" r:id="rId110" name="Check Box 713">
              <controlPr locked="0" defaultSize="0" autoFill="0" autoLine="0" autoPict="0">
                <anchor moveWithCells="1">
                  <from>
                    <xdr:col>24</xdr:col>
                    <xdr:colOff>390525</xdr:colOff>
                    <xdr:row>124</xdr:row>
                    <xdr:rowOff>0</xdr:rowOff>
                  </from>
                  <to>
                    <xdr:col>28</xdr:col>
                    <xdr:colOff>0</xdr:colOff>
                    <xdr:row>125</xdr:row>
                    <xdr:rowOff>0</xdr:rowOff>
                  </to>
                </anchor>
              </controlPr>
            </control>
          </mc:Choice>
        </mc:AlternateContent>
        <mc:AlternateContent xmlns:mc="http://schemas.openxmlformats.org/markup-compatibility/2006">
          <mc:Choice Requires="x14">
            <control shapeId="37578" r:id="rId111" name="Check Box 714">
              <controlPr locked="0" defaultSize="0" autoFill="0" autoLine="0" autoPict="0">
                <anchor moveWithCells="1">
                  <from>
                    <xdr:col>24</xdr:col>
                    <xdr:colOff>390525</xdr:colOff>
                    <xdr:row>125</xdr:row>
                    <xdr:rowOff>0</xdr:rowOff>
                  </from>
                  <to>
                    <xdr:col>28</xdr:col>
                    <xdr:colOff>0</xdr:colOff>
                    <xdr:row>126</xdr:row>
                    <xdr:rowOff>0</xdr:rowOff>
                  </to>
                </anchor>
              </controlPr>
            </control>
          </mc:Choice>
        </mc:AlternateContent>
        <mc:AlternateContent xmlns:mc="http://schemas.openxmlformats.org/markup-compatibility/2006">
          <mc:Choice Requires="x14">
            <control shapeId="37579" r:id="rId112" name="Check Box 715">
              <controlPr locked="0" defaultSize="0" autoFill="0" autoLine="0" autoPict="0">
                <anchor moveWithCells="1">
                  <from>
                    <xdr:col>24</xdr:col>
                    <xdr:colOff>390525</xdr:colOff>
                    <xdr:row>126</xdr:row>
                    <xdr:rowOff>0</xdr:rowOff>
                  </from>
                  <to>
                    <xdr:col>28</xdr:col>
                    <xdr:colOff>0</xdr:colOff>
                    <xdr:row>127</xdr:row>
                    <xdr:rowOff>0</xdr:rowOff>
                  </to>
                </anchor>
              </controlPr>
            </control>
          </mc:Choice>
        </mc:AlternateContent>
        <mc:AlternateContent xmlns:mc="http://schemas.openxmlformats.org/markup-compatibility/2006">
          <mc:Choice Requires="x14">
            <control shapeId="37580" r:id="rId113" name="Check Box 716">
              <controlPr locked="0" defaultSize="0" autoFill="0" autoLine="0" autoPict="0">
                <anchor moveWithCells="1">
                  <from>
                    <xdr:col>24</xdr:col>
                    <xdr:colOff>390525</xdr:colOff>
                    <xdr:row>127</xdr:row>
                    <xdr:rowOff>0</xdr:rowOff>
                  </from>
                  <to>
                    <xdr:col>28</xdr:col>
                    <xdr:colOff>0</xdr:colOff>
                    <xdr:row>128</xdr:row>
                    <xdr:rowOff>0</xdr:rowOff>
                  </to>
                </anchor>
              </controlPr>
            </control>
          </mc:Choice>
        </mc:AlternateContent>
        <mc:AlternateContent xmlns:mc="http://schemas.openxmlformats.org/markup-compatibility/2006">
          <mc:Choice Requires="x14">
            <control shapeId="36865" r:id="rId114" name="Check Box 1">
              <controlPr locked="0" defaultSize="0" autoFill="0" autoLine="0" autoPict="0">
                <anchor moveWithCells="1">
                  <from>
                    <xdr:col>22</xdr:col>
                    <xdr:colOff>0</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37406" r:id="rId115" name="Check Box 542">
              <controlPr locked="0" defaultSize="0" autoFill="0" autoLine="0" autoPict="0">
                <anchor moveWithCells="1">
                  <from>
                    <xdr:col>24</xdr:col>
                    <xdr:colOff>390525</xdr:colOff>
                    <xdr:row>33</xdr:row>
                    <xdr:rowOff>0</xdr:rowOff>
                  </from>
                  <to>
                    <xdr:col>28</xdr:col>
                    <xdr:colOff>0</xdr:colOff>
                    <xdr:row>34</xdr:row>
                    <xdr:rowOff>0</xdr:rowOff>
                  </to>
                </anchor>
              </controlPr>
            </control>
          </mc:Choice>
        </mc:AlternateContent>
        <mc:AlternateContent xmlns:mc="http://schemas.openxmlformats.org/markup-compatibility/2006">
          <mc:Choice Requires="x14">
            <control shapeId="37407" r:id="rId116" name="Check Box 543">
              <controlPr locked="0" defaultSize="0" autoFill="0" autoLine="0" autoPict="0">
                <anchor moveWithCells="1">
                  <from>
                    <xdr:col>24</xdr:col>
                    <xdr:colOff>390525</xdr:colOff>
                    <xdr:row>34</xdr:row>
                    <xdr:rowOff>0</xdr:rowOff>
                  </from>
                  <to>
                    <xdr:col>28</xdr:col>
                    <xdr:colOff>0</xdr:colOff>
                    <xdr:row>35</xdr:row>
                    <xdr:rowOff>0</xdr:rowOff>
                  </to>
                </anchor>
              </controlPr>
            </control>
          </mc:Choice>
        </mc:AlternateContent>
        <mc:AlternateContent xmlns:mc="http://schemas.openxmlformats.org/markup-compatibility/2006">
          <mc:Choice Requires="x14">
            <control shapeId="37455" r:id="rId117" name="Check Box 591">
              <controlPr locked="0" defaultSize="0" autoFill="0" autoLine="0" autoPict="0">
                <anchor moveWithCells="1">
                  <from>
                    <xdr:col>25</xdr:col>
                    <xdr:colOff>0</xdr:colOff>
                    <xdr:row>72</xdr:row>
                    <xdr:rowOff>0</xdr:rowOff>
                  </from>
                  <to>
                    <xdr:col>28</xdr:col>
                    <xdr:colOff>0</xdr:colOff>
                    <xdr:row>73</xdr:row>
                    <xdr:rowOff>0</xdr:rowOff>
                  </to>
                </anchor>
              </controlPr>
            </control>
          </mc:Choice>
        </mc:AlternateContent>
        <mc:AlternateContent xmlns:mc="http://schemas.openxmlformats.org/markup-compatibility/2006">
          <mc:Choice Requires="x14">
            <control shapeId="37530" r:id="rId118" name="Check Box 666">
              <controlPr locked="0" defaultSize="0" autoFill="0" autoLine="0" autoPict="0">
                <anchor moveWithCells="1">
                  <from>
                    <xdr:col>21</xdr:col>
                    <xdr:colOff>390525</xdr:colOff>
                    <xdr:row>72</xdr:row>
                    <xdr:rowOff>0</xdr:rowOff>
                  </from>
                  <to>
                    <xdr:col>25</xdr:col>
                    <xdr:colOff>0</xdr:colOff>
                    <xdr:row>73</xdr:row>
                    <xdr:rowOff>0</xdr:rowOff>
                  </to>
                </anchor>
              </controlPr>
            </control>
          </mc:Choice>
        </mc:AlternateContent>
        <mc:AlternateContent xmlns:mc="http://schemas.openxmlformats.org/markup-compatibility/2006">
          <mc:Choice Requires="x14">
            <control shapeId="37588" r:id="rId119" name="Check Box 724">
              <controlPr locked="0" defaultSize="0" autoFill="0" autoLine="0" autoPict="0">
                <anchor moveWithCells="1">
                  <from>
                    <xdr:col>25</xdr:col>
                    <xdr:colOff>0</xdr:colOff>
                    <xdr:row>72</xdr:row>
                    <xdr:rowOff>0</xdr:rowOff>
                  </from>
                  <to>
                    <xdr:col>28</xdr:col>
                    <xdr:colOff>0</xdr:colOff>
                    <xdr:row>73</xdr:row>
                    <xdr:rowOff>0</xdr:rowOff>
                  </to>
                </anchor>
              </controlPr>
            </control>
          </mc:Choice>
        </mc:AlternateContent>
        <mc:AlternateContent xmlns:mc="http://schemas.openxmlformats.org/markup-compatibility/2006">
          <mc:Choice Requires="x14">
            <control shapeId="37590" r:id="rId120" name="Check Box 726">
              <controlPr locked="0" defaultSize="0" autoFill="0" autoLine="0" autoPict="0">
                <anchor moveWithCells="1">
                  <from>
                    <xdr:col>24</xdr:col>
                    <xdr:colOff>390525</xdr:colOff>
                    <xdr:row>72</xdr:row>
                    <xdr:rowOff>0</xdr:rowOff>
                  </from>
                  <to>
                    <xdr:col>28</xdr:col>
                    <xdr:colOff>0</xdr:colOff>
                    <xdr:row>73</xdr:row>
                    <xdr:rowOff>0</xdr:rowOff>
                  </to>
                </anchor>
              </controlPr>
            </control>
          </mc:Choice>
        </mc:AlternateContent>
        <mc:AlternateContent xmlns:mc="http://schemas.openxmlformats.org/markup-compatibility/2006">
          <mc:Choice Requires="x14">
            <control shapeId="37550" r:id="rId121" name="Check Box 686">
              <controlPr locked="0" defaultSize="0" autoFill="0" autoLine="0" autoPict="0">
                <anchor moveWithCells="1">
                  <from>
                    <xdr:col>21</xdr:col>
                    <xdr:colOff>390525</xdr:colOff>
                    <xdr:row>100</xdr:row>
                    <xdr:rowOff>0</xdr:rowOff>
                  </from>
                  <to>
                    <xdr:col>25</xdr:col>
                    <xdr:colOff>0</xdr:colOff>
                    <xdr:row>101</xdr:row>
                    <xdr:rowOff>0</xdr:rowOff>
                  </to>
                </anchor>
              </controlPr>
            </control>
          </mc:Choice>
        </mc:AlternateContent>
        <mc:AlternateContent xmlns:mc="http://schemas.openxmlformats.org/markup-compatibility/2006">
          <mc:Choice Requires="x14">
            <control shapeId="37551" r:id="rId122" name="Check Box 687">
              <controlPr locked="0" defaultSize="0" autoFill="0" autoLine="0" autoPict="0">
                <anchor moveWithCells="1">
                  <from>
                    <xdr:col>21</xdr:col>
                    <xdr:colOff>390525</xdr:colOff>
                    <xdr:row>101</xdr:row>
                    <xdr:rowOff>0</xdr:rowOff>
                  </from>
                  <to>
                    <xdr:col>25</xdr:col>
                    <xdr:colOff>0</xdr:colOff>
                    <xdr:row>102</xdr:row>
                    <xdr:rowOff>0</xdr:rowOff>
                  </to>
                </anchor>
              </controlPr>
            </control>
          </mc:Choice>
        </mc:AlternateContent>
        <mc:AlternateContent xmlns:mc="http://schemas.openxmlformats.org/markup-compatibility/2006">
          <mc:Choice Requires="x14">
            <control shapeId="37495" r:id="rId123" name="Check Box 631">
              <controlPr locked="0" defaultSize="0" autoFill="0" autoLine="0" autoPict="0">
                <anchor moveWithCells="1">
                  <from>
                    <xdr:col>24</xdr:col>
                    <xdr:colOff>390525</xdr:colOff>
                    <xdr:row>100</xdr:row>
                    <xdr:rowOff>0</xdr:rowOff>
                  </from>
                  <to>
                    <xdr:col>28</xdr:col>
                    <xdr:colOff>0</xdr:colOff>
                    <xdr:row>101</xdr:row>
                    <xdr:rowOff>0</xdr:rowOff>
                  </to>
                </anchor>
              </controlPr>
            </control>
          </mc:Choice>
        </mc:AlternateContent>
        <mc:AlternateContent xmlns:mc="http://schemas.openxmlformats.org/markup-compatibility/2006">
          <mc:Choice Requires="x14">
            <control shapeId="37496" r:id="rId124" name="Check Box 632">
              <controlPr locked="0" defaultSize="0" autoFill="0" autoLine="0" autoPict="0">
                <anchor moveWithCells="1">
                  <from>
                    <xdr:col>24</xdr:col>
                    <xdr:colOff>390525</xdr:colOff>
                    <xdr:row>101</xdr:row>
                    <xdr:rowOff>0</xdr:rowOff>
                  </from>
                  <to>
                    <xdr:col>28</xdr:col>
                    <xdr:colOff>0</xdr:colOff>
                    <xdr:row>102</xdr:row>
                    <xdr:rowOff>0</xdr:rowOff>
                  </to>
                </anchor>
              </controlPr>
            </control>
          </mc:Choice>
        </mc:AlternateContent>
        <mc:AlternateContent xmlns:mc="http://schemas.openxmlformats.org/markup-compatibility/2006">
          <mc:Choice Requires="x14">
            <control shapeId="37595" r:id="rId125" name="Check Box 731">
              <controlPr locked="0" defaultSize="0" autoFill="0" autoLine="0" autoPict="0">
                <anchor moveWithCells="1">
                  <from>
                    <xdr:col>22</xdr:col>
                    <xdr:colOff>0</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37104" r:id="rId126" name="Check Box 240">
              <controlPr locked="0" defaultSize="0" autoFill="0" autoLine="0" autoPict="0">
                <anchor moveWithCells="1">
                  <from>
                    <xdr:col>22</xdr:col>
                    <xdr:colOff>0</xdr:colOff>
                    <xdr:row>102</xdr:row>
                    <xdr:rowOff>0</xdr:rowOff>
                  </from>
                  <to>
                    <xdr:col>25</xdr:col>
                    <xdr:colOff>0</xdr:colOff>
                    <xdr:row>103</xdr:row>
                    <xdr:rowOff>0</xdr:rowOff>
                  </to>
                </anchor>
              </controlPr>
            </control>
          </mc:Choice>
        </mc:AlternateContent>
        <mc:AlternateContent xmlns:mc="http://schemas.openxmlformats.org/markup-compatibility/2006">
          <mc:Choice Requires="x14">
            <control shapeId="37592" r:id="rId127" name="Check Box 728">
              <controlPr locked="0" defaultSize="0" autoFill="0" autoLine="0" autoPict="0">
                <anchor moveWithCells="1">
                  <from>
                    <xdr:col>24</xdr:col>
                    <xdr:colOff>390525</xdr:colOff>
                    <xdr:row>102</xdr:row>
                    <xdr:rowOff>0</xdr:rowOff>
                  </from>
                  <to>
                    <xdr:col>28</xdr:col>
                    <xdr:colOff>0</xdr:colOff>
                    <xdr:row>103</xdr:row>
                    <xdr:rowOff>0</xdr:rowOff>
                  </to>
                </anchor>
              </controlPr>
            </control>
          </mc:Choice>
        </mc:AlternateContent>
        <mc:AlternateContent xmlns:mc="http://schemas.openxmlformats.org/markup-compatibility/2006">
          <mc:Choice Requires="x14">
            <control shapeId="37596" r:id="rId128" name="Check Box 732">
              <controlPr locked="0" defaultSize="0" autoFill="0" autoLine="0" autoPict="0">
                <anchor moveWithCells="1">
                  <from>
                    <xdr:col>21</xdr:col>
                    <xdr:colOff>390525</xdr:colOff>
                    <xdr:row>91</xdr:row>
                    <xdr:rowOff>0</xdr:rowOff>
                  </from>
                  <to>
                    <xdr:col>25</xdr:col>
                    <xdr:colOff>0</xdr:colOff>
                    <xdr:row>92</xdr:row>
                    <xdr:rowOff>0</xdr:rowOff>
                  </to>
                </anchor>
              </controlPr>
            </control>
          </mc:Choice>
        </mc:AlternateContent>
        <mc:AlternateContent xmlns:mc="http://schemas.openxmlformats.org/markup-compatibility/2006">
          <mc:Choice Requires="x14">
            <control shapeId="37597" r:id="rId129" name="Check Box 733">
              <controlPr locked="0" defaultSize="0" autoFill="0" autoLine="0" autoPict="0">
                <anchor moveWithCells="1">
                  <from>
                    <xdr:col>24</xdr:col>
                    <xdr:colOff>390525</xdr:colOff>
                    <xdr:row>91</xdr:row>
                    <xdr:rowOff>0</xdr:rowOff>
                  </from>
                  <to>
                    <xdr:col>28</xdr:col>
                    <xdr:colOff>0</xdr:colOff>
                    <xdr:row>92</xdr:row>
                    <xdr:rowOff>0</xdr:rowOff>
                  </to>
                </anchor>
              </controlPr>
            </control>
          </mc:Choice>
        </mc:AlternateContent>
        <mc:AlternateContent xmlns:mc="http://schemas.openxmlformats.org/markup-compatibility/2006">
          <mc:Choice Requires="x14">
            <control shapeId="37598" r:id="rId130" name="Check Box 734">
              <controlPr locked="0" defaultSize="0" autoFill="0" autoLine="0" autoPict="0">
                <anchor moveWithCells="1">
                  <from>
                    <xdr:col>21</xdr:col>
                    <xdr:colOff>390525</xdr:colOff>
                    <xdr:row>58</xdr:row>
                    <xdr:rowOff>0</xdr:rowOff>
                  </from>
                  <to>
                    <xdr:col>25</xdr:col>
                    <xdr:colOff>0</xdr:colOff>
                    <xdr:row>59</xdr:row>
                    <xdr:rowOff>0</xdr:rowOff>
                  </to>
                </anchor>
              </controlPr>
            </control>
          </mc:Choice>
        </mc:AlternateContent>
        <mc:AlternateContent xmlns:mc="http://schemas.openxmlformats.org/markup-compatibility/2006">
          <mc:Choice Requires="x14">
            <control shapeId="37599" r:id="rId131" name="Check Box 735">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600" r:id="rId132" name="Check Box 736">
              <controlPr locked="0" defaultSize="0" autoFill="0" autoLine="0" autoPict="0">
                <anchor moveWithCells="1">
                  <from>
                    <xdr:col>21</xdr:col>
                    <xdr:colOff>390525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37601" r:id="rId133" name="Check Box 737">
              <controlPr locked="0" defaultSize="0" autoFill="0" autoLine="0" autoPict="0">
                <anchor moveWithCells="1">
                  <from>
                    <xdr:col>21</xdr:col>
                    <xdr:colOff>390525</xdr:colOff>
                    <xdr:row>61</xdr:row>
                    <xdr:rowOff>0</xdr:rowOff>
                  </from>
                  <to>
                    <xdr:col>25</xdr:col>
                    <xdr:colOff>0</xdr:colOff>
                    <xdr:row>62</xdr:row>
                    <xdr:rowOff>0</xdr:rowOff>
                  </to>
                </anchor>
              </controlPr>
            </control>
          </mc:Choice>
        </mc:AlternateContent>
        <mc:AlternateContent xmlns:mc="http://schemas.openxmlformats.org/markup-compatibility/2006">
          <mc:Choice Requires="x14">
            <control shapeId="37602" r:id="rId134" name="Check Box 738">
              <controlPr locked="0" defaultSize="0" autoFill="0" autoLine="0" autoPict="0">
                <anchor moveWithCells="1">
                  <from>
                    <xdr:col>21</xdr:col>
                    <xdr:colOff>390525</xdr:colOff>
                    <xdr:row>62</xdr:row>
                    <xdr:rowOff>0</xdr:rowOff>
                  </from>
                  <to>
                    <xdr:col>25</xdr:col>
                    <xdr:colOff>0</xdr:colOff>
                    <xdr:row>63</xdr:row>
                    <xdr:rowOff>0</xdr:rowOff>
                  </to>
                </anchor>
              </controlPr>
            </control>
          </mc:Choice>
        </mc:AlternateContent>
        <mc:AlternateContent xmlns:mc="http://schemas.openxmlformats.org/markup-compatibility/2006">
          <mc:Choice Requires="x14">
            <control shapeId="37603" r:id="rId135" name="Check Box 739">
              <controlPr locked="0" defaultSize="0" autoFill="0" autoLine="0" autoPict="0">
                <anchor moveWithCells="1">
                  <from>
                    <xdr:col>21</xdr:col>
                    <xdr:colOff>390525</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37604" r:id="rId136" name="Check Box 740">
              <controlPr locked="0" defaultSize="0" autoFill="0" autoLine="0" autoPict="0">
                <anchor moveWithCells="1">
                  <from>
                    <xdr:col>21</xdr:col>
                    <xdr:colOff>390525</xdr:colOff>
                    <xdr:row>64</xdr:row>
                    <xdr:rowOff>0</xdr:rowOff>
                  </from>
                  <to>
                    <xdr:col>25</xdr:col>
                    <xdr:colOff>0</xdr:colOff>
                    <xdr:row>65</xdr:row>
                    <xdr:rowOff>0</xdr:rowOff>
                  </to>
                </anchor>
              </controlPr>
            </control>
          </mc:Choice>
        </mc:AlternateContent>
        <mc:AlternateContent xmlns:mc="http://schemas.openxmlformats.org/markup-compatibility/2006">
          <mc:Choice Requires="x14">
            <control shapeId="37605" r:id="rId137" name="Check Box 741">
              <controlPr locked="0" defaultSize="0" autoFill="0" autoLine="0" autoPict="0">
                <anchor moveWithCells="1">
                  <from>
                    <xdr:col>21</xdr:col>
                    <xdr:colOff>390525</xdr:colOff>
                    <xdr:row>65</xdr:row>
                    <xdr:rowOff>0</xdr:rowOff>
                  </from>
                  <to>
                    <xdr:col>25</xdr:col>
                    <xdr:colOff>0</xdr:colOff>
                    <xdr:row>66</xdr:row>
                    <xdr:rowOff>0</xdr:rowOff>
                  </to>
                </anchor>
              </controlPr>
            </control>
          </mc:Choice>
        </mc:AlternateContent>
        <mc:AlternateContent xmlns:mc="http://schemas.openxmlformats.org/markup-compatibility/2006">
          <mc:Choice Requires="x14">
            <control shapeId="37606" r:id="rId138" name="Check Box 742">
              <controlPr locked="0" defaultSize="0" autoFill="0" autoLine="0" autoPict="0">
                <anchor moveWithCells="1">
                  <from>
                    <xdr:col>21</xdr:col>
                    <xdr:colOff>390525</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37607" r:id="rId139" name="Check Box 743">
              <controlPr locked="0" defaultSize="0" autoFill="0" autoLine="0" autoPict="0">
                <anchor moveWithCells="1">
                  <from>
                    <xdr:col>21</xdr:col>
                    <xdr:colOff>390525</xdr:colOff>
                    <xdr:row>67</xdr:row>
                    <xdr:rowOff>0</xdr:rowOff>
                  </from>
                  <to>
                    <xdr:col>25</xdr:col>
                    <xdr:colOff>0</xdr:colOff>
                    <xdr:row>68</xdr:row>
                    <xdr:rowOff>0</xdr:rowOff>
                  </to>
                </anchor>
              </controlPr>
            </control>
          </mc:Choice>
        </mc:AlternateContent>
        <mc:AlternateContent xmlns:mc="http://schemas.openxmlformats.org/markup-compatibility/2006">
          <mc:Choice Requires="x14">
            <control shapeId="37608" r:id="rId140" name="Check Box 744">
              <controlPr locked="0" defaultSize="0" autoFill="0" autoLine="0" autoPict="0">
                <anchor moveWithCells="1">
                  <from>
                    <xdr:col>21</xdr:col>
                    <xdr:colOff>390525</xdr:colOff>
                    <xdr:row>68</xdr:row>
                    <xdr:rowOff>0</xdr:rowOff>
                  </from>
                  <to>
                    <xdr:col>25</xdr:col>
                    <xdr:colOff>0</xdr:colOff>
                    <xdr:row>69</xdr:row>
                    <xdr:rowOff>0</xdr:rowOff>
                  </to>
                </anchor>
              </controlPr>
            </control>
          </mc:Choice>
        </mc:AlternateContent>
        <mc:AlternateContent xmlns:mc="http://schemas.openxmlformats.org/markup-compatibility/2006">
          <mc:Choice Requires="x14">
            <control shapeId="37609" r:id="rId141" name="Check Box 745">
              <controlPr locked="0" defaultSize="0" autoFill="0" autoLine="0" autoPict="0">
                <anchor moveWithCells="1">
                  <from>
                    <xdr:col>21</xdr:col>
                    <xdr:colOff>390525</xdr:colOff>
                    <xdr:row>69</xdr:row>
                    <xdr:rowOff>0</xdr:rowOff>
                  </from>
                  <to>
                    <xdr:col>25</xdr:col>
                    <xdr:colOff>0</xdr:colOff>
                    <xdr:row>70</xdr:row>
                    <xdr:rowOff>0</xdr:rowOff>
                  </to>
                </anchor>
              </controlPr>
            </control>
          </mc:Choice>
        </mc:AlternateContent>
        <mc:AlternateContent xmlns:mc="http://schemas.openxmlformats.org/markup-compatibility/2006">
          <mc:Choice Requires="x14">
            <control shapeId="37610" r:id="rId142" name="Check Box 746">
              <controlPr locked="0" defaultSize="0" autoFill="0" autoLine="0" autoPict="0">
                <anchor moveWithCells="1">
                  <from>
                    <xdr:col>21</xdr:col>
                    <xdr:colOff>390525</xdr:colOff>
                    <xdr:row>70</xdr:row>
                    <xdr:rowOff>0</xdr:rowOff>
                  </from>
                  <to>
                    <xdr:col>25</xdr:col>
                    <xdr:colOff>0</xdr:colOff>
                    <xdr:row>71</xdr:row>
                    <xdr:rowOff>0</xdr:rowOff>
                  </to>
                </anchor>
              </controlPr>
            </control>
          </mc:Choice>
        </mc:AlternateContent>
        <mc:AlternateContent xmlns:mc="http://schemas.openxmlformats.org/markup-compatibility/2006">
          <mc:Choice Requires="x14">
            <control shapeId="37611" r:id="rId143" name="Check Box 747">
              <controlPr locked="0" defaultSize="0" autoFill="0" autoLine="0" autoPict="0">
                <anchor moveWithCells="1">
                  <from>
                    <xdr:col>21</xdr:col>
                    <xdr:colOff>390525</xdr:colOff>
                    <xdr:row>71</xdr:row>
                    <xdr:rowOff>0</xdr:rowOff>
                  </from>
                  <to>
                    <xdr:col>25</xdr:col>
                    <xdr:colOff>0</xdr:colOff>
                    <xdr:row>72</xdr:row>
                    <xdr:rowOff>0</xdr:rowOff>
                  </to>
                </anchor>
              </controlPr>
            </control>
          </mc:Choice>
        </mc:AlternateContent>
        <mc:AlternateContent xmlns:mc="http://schemas.openxmlformats.org/markup-compatibility/2006">
          <mc:Choice Requires="x14">
            <control shapeId="37612" r:id="rId144" name="Check Box 748">
              <controlPr locked="0" defaultSize="0" autoFill="0" autoLine="0" autoPict="0">
                <anchor moveWithCells="1">
                  <from>
                    <xdr:col>24</xdr:col>
                    <xdr:colOff>390525</xdr:colOff>
                    <xdr:row>58</xdr:row>
                    <xdr:rowOff>0</xdr:rowOff>
                  </from>
                  <to>
                    <xdr:col>28</xdr:col>
                    <xdr:colOff>0</xdr:colOff>
                    <xdr:row>59</xdr:row>
                    <xdr:rowOff>0</xdr:rowOff>
                  </to>
                </anchor>
              </controlPr>
            </control>
          </mc:Choice>
        </mc:AlternateContent>
        <mc:AlternateContent xmlns:mc="http://schemas.openxmlformats.org/markup-compatibility/2006">
          <mc:Choice Requires="x14">
            <control shapeId="37614" r:id="rId145" name="Check Box 750">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615" r:id="rId146" name="Check Box 751">
              <controlPr locked="0" defaultSize="0" autoFill="0" autoLine="0" autoPict="0">
                <anchor moveWithCells="1">
                  <from>
                    <xdr:col>24</xdr:col>
                    <xdr:colOff>390525</xdr:colOff>
                    <xdr:row>60</xdr:row>
                    <xdr:rowOff>0</xdr:rowOff>
                  </from>
                  <to>
                    <xdr:col>28</xdr:col>
                    <xdr:colOff>0</xdr:colOff>
                    <xdr:row>61</xdr:row>
                    <xdr:rowOff>0</xdr:rowOff>
                  </to>
                </anchor>
              </controlPr>
            </control>
          </mc:Choice>
        </mc:AlternateContent>
        <mc:AlternateContent xmlns:mc="http://schemas.openxmlformats.org/markup-compatibility/2006">
          <mc:Choice Requires="x14">
            <control shapeId="37616" r:id="rId147" name="Check Box 752">
              <controlPr locked="0" defaultSize="0" autoFill="0" autoLine="0" autoPict="0">
                <anchor moveWithCells="1">
                  <from>
                    <xdr:col>24</xdr:col>
                    <xdr:colOff>390525</xdr:colOff>
                    <xdr:row>61</xdr:row>
                    <xdr:rowOff>0</xdr:rowOff>
                  </from>
                  <to>
                    <xdr:col>28</xdr:col>
                    <xdr:colOff>0</xdr:colOff>
                    <xdr:row>62</xdr:row>
                    <xdr:rowOff>0</xdr:rowOff>
                  </to>
                </anchor>
              </controlPr>
            </control>
          </mc:Choice>
        </mc:AlternateContent>
        <mc:AlternateContent xmlns:mc="http://schemas.openxmlformats.org/markup-compatibility/2006">
          <mc:Choice Requires="x14">
            <control shapeId="37617" r:id="rId148" name="Check Box 753">
              <controlPr locked="0" defaultSize="0" autoFill="0" autoLine="0" autoPict="0">
                <anchor moveWithCells="1">
                  <from>
                    <xdr:col>24</xdr:col>
                    <xdr:colOff>390525</xdr:colOff>
                    <xdr:row>62</xdr:row>
                    <xdr:rowOff>0</xdr:rowOff>
                  </from>
                  <to>
                    <xdr:col>28</xdr:col>
                    <xdr:colOff>0</xdr:colOff>
                    <xdr:row>63</xdr:row>
                    <xdr:rowOff>0</xdr:rowOff>
                  </to>
                </anchor>
              </controlPr>
            </control>
          </mc:Choice>
        </mc:AlternateContent>
        <mc:AlternateContent xmlns:mc="http://schemas.openxmlformats.org/markup-compatibility/2006">
          <mc:Choice Requires="x14">
            <control shapeId="37618" r:id="rId149" name="Check Box 754">
              <controlPr locked="0" defaultSize="0" autoFill="0" autoLine="0" autoPict="0">
                <anchor moveWithCells="1">
                  <from>
                    <xdr:col>24</xdr:col>
                    <xdr:colOff>390525</xdr:colOff>
                    <xdr:row>63</xdr:row>
                    <xdr:rowOff>0</xdr:rowOff>
                  </from>
                  <to>
                    <xdr:col>28</xdr:col>
                    <xdr:colOff>0</xdr:colOff>
                    <xdr:row>64</xdr:row>
                    <xdr:rowOff>0</xdr:rowOff>
                  </to>
                </anchor>
              </controlPr>
            </control>
          </mc:Choice>
        </mc:AlternateContent>
        <mc:AlternateContent xmlns:mc="http://schemas.openxmlformats.org/markup-compatibility/2006">
          <mc:Choice Requires="x14">
            <control shapeId="37619" r:id="rId150" name="Check Box 755">
              <controlPr locked="0" defaultSize="0" autoFill="0" autoLine="0" autoPict="0">
                <anchor moveWithCells="1">
                  <from>
                    <xdr:col>24</xdr:col>
                    <xdr:colOff>390525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37620" r:id="rId151" name="Check Box 756">
              <controlPr locked="0" defaultSize="0" autoFill="0" autoLine="0" autoPict="0">
                <anchor moveWithCells="1">
                  <from>
                    <xdr:col>24</xdr:col>
                    <xdr:colOff>390525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37621" r:id="rId152" name="Check Box 757">
              <controlPr locked="0" defaultSize="0" autoFill="0" autoLine="0" autoPict="0">
                <anchor moveWithCells="1">
                  <from>
                    <xdr:col>24</xdr:col>
                    <xdr:colOff>390525</xdr:colOff>
                    <xdr:row>66</xdr:row>
                    <xdr:rowOff>0</xdr:rowOff>
                  </from>
                  <to>
                    <xdr:col>28</xdr:col>
                    <xdr:colOff>0</xdr:colOff>
                    <xdr:row>67</xdr:row>
                    <xdr:rowOff>0</xdr:rowOff>
                  </to>
                </anchor>
              </controlPr>
            </control>
          </mc:Choice>
        </mc:AlternateContent>
        <mc:AlternateContent xmlns:mc="http://schemas.openxmlformats.org/markup-compatibility/2006">
          <mc:Choice Requires="x14">
            <control shapeId="37622" r:id="rId153" name="Check Box 758">
              <controlPr locked="0" defaultSize="0" autoFill="0" autoLine="0" autoPict="0">
                <anchor moveWithCells="1">
                  <from>
                    <xdr:col>24</xdr:col>
                    <xdr:colOff>390525</xdr:colOff>
                    <xdr:row>67</xdr:row>
                    <xdr:rowOff>0</xdr:rowOff>
                  </from>
                  <to>
                    <xdr:col>28</xdr:col>
                    <xdr:colOff>0</xdr:colOff>
                    <xdr:row>68</xdr:row>
                    <xdr:rowOff>0</xdr:rowOff>
                  </to>
                </anchor>
              </controlPr>
            </control>
          </mc:Choice>
        </mc:AlternateContent>
        <mc:AlternateContent xmlns:mc="http://schemas.openxmlformats.org/markup-compatibility/2006">
          <mc:Choice Requires="x14">
            <control shapeId="37623" r:id="rId154" name="Check Box 759">
              <controlPr locked="0" defaultSize="0" autoFill="0" autoLine="0" autoPict="0">
                <anchor moveWithCells="1">
                  <from>
                    <xdr:col>24</xdr:col>
                    <xdr:colOff>390525</xdr:colOff>
                    <xdr:row>68</xdr:row>
                    <xdr:rowOff>0</xdr:rowOff>
                  </from>
                  <to>
                    <xdr:col>28</xdr:col>
                    <xdr:colOff>0</xdr:colOff>
                    <xdr:row>69</xdr:row>
                    <xdr:rowOff>0</xdr:rowOff>
                  </to>
                </anchor>
              </controlPr>
            </control>
          </mc:Choice>
        </mc:AlternateContent>
        <mc:AlternateContent xmlns:mc="http://schemas.openxmlformats.org/markup-compatibility/2006">
          <mc:Choice Requires="x14">
            <control shapeId="37624" r:id="rId155" name="Check Box 760">
              <controlPr locked="0" defaultSize="0" autoFill="0" autoLine="0" autoPict="0">
                <anchor moveWithCells="1">
                  <from>
                    <xdr:col>24</xdr:col>
                    <xdr:colOff>390525</xdr:colOff>
                    <xdr:row>69</xdr:row>
                    <xdr:rowOff>0</xdr:rowOff>
                  </from>
                  <to>
                    <xdr:col>28</xdr:col>
                    <xdr:colOff>0</xdr:colOff>
                    <xdr:row>70</xdr:row>
                    <xdr:rowOff>0</xdr:rowOff>
                  </to>
                </anchor>
              </controlPr>
            </control>
          </mc:Choice>
        </mc:AlternateContent>
        <mc:AlternateContent xmlns:mc="http://schemas.openxmlformats.org/markup-compatibility/2006">
          <mc:Choice Requires="x14">
            <control shapeId="37625" r:id="rId156" name="Check Box 761">
              <controlPr locked="0" defaultSize="0" autoFill="0" autoLine="0" autoPict="0">
                <anchor moveWithCells="1">
                  <from>
                    <xdr:col>24</xdr:col>
                    <xdr:colOff>390525</xdr:colOff>
                    <xdr:row>70</xdr:row>
                    <xdr:rowOff>0</xdr:rowOff>
                  </from>
                  <to>
                    <xdr:col>28</xdr:col>
                    <xdr:colOff>0</xdr:colOff>
                    <xdr:row>71</xdr:row>
                    <xdr:rowOff>0</xdr:rowOff>
                  </to>
                </anchor>
              </controlPr>
            </control>
          </mc:Choice>
        </mc:AlternateContent>
        <mc:AlternateContent xmlns:mc="http://schemas.openxmlformats.org/markup-compatibility/2006">
          <mc:Choice Requires="x14">
            <control shapeId="37626" r:id="rId157" name="Check Box 762">
              <controlPr locked="0" defaultSize="0" autoFill="0" autoLine="0" autoPict="0">
                <anchor moveWithCells="1">
                  <from>
                    <xdr:col>24</xdr:col>
                    <xdr:colOff>390525</xdr:colOff>
                    <xdr:row>71</xdr:row>
                    <xdr:rowOff>0</xdr:rowOff>
                  </from>
                  <to>
                    <xdr:col>28</xdr:col>
                    <xdr:colOff>0</xdr:colOff>
                    <xdr:row>72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600D1-83F4-4E58-A1B9-607C65517917}">
  <sheetPr codeName="Sheet6">
    <tabColor rgb="FF002060"/>
  </sheetPr>
  <dimension ref="A1:AC79"/>
  <sheetViews>
    <sheetView zoomScaleNormal="100" workbookViewId="0">
      <selection activeCell="AN71" sqref="AN71"/>
    </sheetView>
  </sheetViews>
  <sheetFormatPr defaultColWidth="5.5703125" defaultRowHeight="14.45" customHeight="1"/>
  <cols>
    <col min="1" max="16384" width="5.5703125" style="30"/>
  </cols>
  <sheetData>
    <row r="1" spans="1:29" s="28" customFormat="1"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row>
    <row r="2" spans="1:29" s="28" customFormat="1"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row>
    <row r="3" spans="1:29"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c r="AC3" s="28"/>
    </row>
    <row r="4" spans="1:29"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28"/>
    </row>
    <row r="5" spans="1:29"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28"/>
    </row>
    <row r="6" spans="1:29"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28"/>
    </row>
    <row r="7" spans="1:29"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28"/>
    </row>
    <row r="8" spans="1:29" ht="14.45" customHeight="1" thickBo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row>
    <row r="9" spans="1:29" ht="14.45" customHeight="1" thickBot="1">
      <c r="A9" s="53"/>
      <c r="B9" s="197" t="s">
        <v>227</v>
      </c>
      <c r="C9" s="508"/>
      <c r="D9" s="508"/>
      <c r="E9" s="508"/>
      <c r="F9" s="508"/>
      <c r="G9" s="508"/>
      <c r="H9" s="508"/>
      <c r="I9" s="508"/>
      <c r="J9" s="508"/>
      <c r="K9" s="508"/>
      <c r="L9" s="508"/>
      <c r="M9" s="508"/>
      <c r="N9" s="508"/>
      <c r="O9" s="508"/>
      <c r="P9" s="508"/>
      <c r="Q9" s="508"/>
      <c r="R9" s="508"/>
      <c r="S9" s="508"/>
      <c r="T9" s="508"/>
      <c r="U9" s="508"/>
      <c r="V9" s="508"/>
      <c r="W9" s="508"/>
      <c r="X9" s="508"/>
      <c r="Y9" s="508"/>
      <c r="Z9" s="508"/>
      <c r="AA9" s="508"/>
      <c r="AB9" s="509"/>
      <c r="AC9" s="18"/>
    </row>
    <row r="10" spans="1:29" ht="14.45" customHeight="1" thickBot="1">
      <c r="A10" s="53"/>
      <c r="B10" s="130"/>
      <c r="C10" s="709" t="s">
        <v>228</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131"/>
    </row>
    <row r="11" spans="1:29" ht="14.45" customHeight="1" thickBot="1">
      <c r="A11" s="53"/>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67"/>
    </row>
    <row r="12" spans="1:29" ht="14.45" customHeight="1" thickBot="1">
      <c r="A12" s="53"/>
      <c r="B12" s="197" t="s">
        <v>229</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9"/>
    </row>
    <row r="13" spans="1:29" ht="14.45" customHeight="1">
      <c r="A13" s="53"/>
      <c r="B13" s="61"/>
      <c r="C13" s="245" t="s">
        <v>230</v>
      </c>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68"/>
    </row>
    <row r="14" spans="1:29" ht="14.45" customHeight="1">
      <c r="A14" s="53"/>
      <c r="B14" s="69"/>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48"/>
    </row>
    <row r="15" spans="1:29" ht="14.45" customHeight="1">
      <c r="A15" s="53"/>
      <c r="B15" s="69"/>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48"/>
    </row>
    <row r="16" spans="1:29" ht="14.45" customHeight="1">
      <c r="A16" s="53"/>
      <c r="B16" s="69"/>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48"/>
    </row>
    <row r="17" spans="1:28" ht="14.45" customHeight="1">
      <c r="A17" s="53"/>
      <c r="B17" s="69"/>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48"/>
    </row>
    <row r="18" spans="1:28" ht="14.45" customHeight="1">
      <c r="A18" s="53"/>
      <c r="B18" s="69"/>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46"/>
      <c r="AB18" s="48"/>
    </row>
    <row r="19" spans="1:28" ht="14.45" customHeight="1">
      <c r="A19" s="53"/>
      <c r="B19" s="69"/>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48"/>
    </row>
    <row r="20" spans="1:28" ht="14.45" customHeight="1" thickBot="1">
      <c r="A20" s="53"/>
      <c r="B20" s="69"/>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48"/>
    </row>
    <row r="21" spans="1:28" ht="14.45" customHeight="1">
      <c r="A21" s="53"/>
      <c r="B21" s="69"/>
      <c r="C21" s="708" t="s">
        <v>231</v>
      </c>
      <c r="D21" s="242" t="s">
        <v>232</v>
      </c>
      <c r="E21" s="242"/>
      <c r="F21" s="242"/>
      <c r="G21" s="242"/>
      <c r="H21" s="242"/>
      <c r="I21" s="242"/>
      <c r="J21" s="242"/>
      <c r="K21" s="251"/>
      <c r="L21" s="251"/>
      <c r="M21" s="251"/>
      <c r="N21" s="251"/>
      <c r="O21" s="251"/>
      <c r="P21" s="251"/>
      <c r="Q21" s="251"/>
      <c r="R21" s="251"/>
      <c r="S21" s="251"/>
      <c r="T21" s="251"/>
      <c r="U21" s="251"/>
      <c r="V21" s="251"/>
      <c r="W21" s="251"/>
      <c r="X21" s="251"/>
      <c r="Y21" s="251"/>
      <c r="Z21" s="251"/>
      <c r="AA21" s="252"/>
      <c r="AB21" s="46"/>
    </row>
    <row r="22" spans="1:28" ht="14.45" customHeight="1">
      <c r="A22" s="53"/>
      <c r="B22" s="69"/>
      <c r="C22" s="706"/>
      <c r="D22" s="244"/>
      <c r="E22" s="244"/>
      <c r="F22" s="244"/>
      <c r="G22" s="244"/>
      <c r="H22" s="244"/>
      <c r="I22" s="244"/>
      <c r="J22" s="244"/>
      <c r="K22" s="253"/>
      <c r="L22" s="253"/>
      <c r="M22" s="253"/>
      <c r="N22" s="253"/>
      <c r="O22" s="253"/>
      <c r="P22" s="253"/>
      <c r="Q22" s="253"/>
      <c r="R22" s="253"/>
      <c r="S22" s="253"/>
      <c r="T22" s="253"/>
      <c r="U22" s="253"/>
      <c r="V22" s="253"/>
      <c r="W22" s="253"/>
      <c r="X22" s="253"/>
      <c r="Y22" s="253"/>
      <c r="Z22" s="253"/>
      <c r="AA22" s="254"/>
      <c r="AB22" s="46"/>
    </row>
    <row r="23" spans="1:28" ht="14.45" customHeight="1">
      <c r="A23" s="53"/>
      <c r="B23" s="69"/>
      <c r="C23" s="707"/>
      <c r="D23" s="244"/>
      <c r="E23" s="244"/>
      <c r="F23" s="244"/>
      <c r="G23" s="244"/>
      <c r="H23" s="244"/>
      <c r="I23" s="244"/>
      <c r="J23" s="244"/>
      <c r="K23" s="253"/>
      <c r="L23" s="253"/>
      <c r="M23" s="253"/>
      <c r="N23" s="253"/>
      <c r="O23" s="253"/>
      <c r="P23" s="253"/>
      <c r="Q23" s="253"/>
      <c r="R23" s="253"/>
      <c r="S23" s="253"/>
      <c r="T23" s="253"/>
      <c r="U23" s="253"/>
      <c r="V23" s="253"/>
      <c r="W23" s="253"/>
      <c r="X23" s="253"/>
      <c r="Y23" s="253"/>
      <c r="Z23" s="253"/>
      <c r="AA23" s="254"/>
      <c r="AB23" s="46"/>
    </row>
    <row r="24" spans="1:28" ht="14.45" customHeight="1">
      <c r="A24" s="53"/>
      <c r="B24" s="69"/>
      <c r="C24" s="706" t="s">
        <v>233</v>
      </c>
      <c r="D24" s="244" t="s">
        <v>234</v>
      </c>
      <c r="E24" s="244"/>
      <c r="F24" s="244"/>
      <c r="G24" s="244"/>
      <c r="H24" s="244"/>
      <c r="I24" s="244"/>
      <c r="J24" s="244"/>
      <c r="K24" s="253"/>
      <c r="L24" s="253"/>
      <c r="M24" s="253"/>
      <c r="N24" s="253"/>
      <c r="O24" s="253"/>
      <c r="P24" s="253"/>
      <c r="Q24" s="253"/>
      <c r="R24" s="253"/>
      <c r="S24" s="253"/>
      <c r="T24" s="253"/>
      <c r="U24" s="253"/>
      <c r="V24" s="253"/>
      <c r="W24" s="253"/>
      <c r="X24" s="253"/>
      <c r="Y24" s="253"/>
      <c r="Z24" s="253"/>
      <c r="AA24" s="254"/>
      <c r="AB24" s="46"/>
    </row>
    <row r="25" spans="1:28" ht="14.45" customHeight="1">
      <c r="A25" s="53"/>
      <c r="B25" s="69"/>
      <c r="C25" s="706"/>
      <c r="D25" s="244"/>
      <c r="E25" s="244"/>
      <c r="F25" s="244"/>
      <c r="G25" s="244"/>
      <c r="H25" s="244"/>
      <c r="I25" s="244"/>
      <c r="J25" s="244"/>
      <c r="K25" s="253"/>
      <c r="L25" s="253"/>
      <c r="M25" s="253"/>
      <c r="N25" s="253"/>
      <c r="O25" s="253"/>
      <c r="P25" s="253"/>
      <c r="Q25" s="253"/>
      <c r="R25" s="253"/>
      <c r="S25" s="253"/>
      <c r="T25" s="253"/>
      <c r="U25" s="253"/>
      <c r="V25" s="253"/>
      <c r="W25" s="253"/>
      <c r="X25" s="253"/>
      <c r="Y25" s="253"/>
      <c r="Z25" s="253"/>
      <c r="AA25" s="254"/>
      <c r="AB25" s="46"/>
    </row>
    <row r="26" spans="1:28" ht="14.45" customHeight="1">
      <c r="A26" s="53"/>
      <c r="B26" s="69"/>
      <c r="C26" s="707"/>
      <c r="D26" s="244"/>
      <c r="E26" s="244"/>
      <c r="F26" s="244"/>
      <c r="G26" s="244"/>
      <c r="H26" s="244"/>
      <c r="I26" s="244"/>
      <c r="J26" s="244"/>
      <c r="K26" s="253"/>
      <c r="L26" s="253"/>
      <c r="M26" s="253"/>
      <c r="N26" s="253"/>
      <c r="O26" s="253"/>
      <c r="P26" s="253"/>
      <c r="Q26" s="253"/>
      <c r="R26" s="253"/>
      <c r="S26" s="253"/>
      <c r="T26" s="253"/>
      <c r="U26" s="253"/>
      <c r="V26" s="253"/>
      <c r="W26" s="253"/>
      <c r="X26" s="253"/>
      <c r="Y26" s="253"/>
      <c r="Z26" s="253"/>
      <c r="AA26" s="254"/>
      <c r="AB26" s="46"/>
    </row>
    <row r="27" spans="1:28" ht="14.45" customHeight="1">
      <c r="A27" s="53"/>
      <c r="B27" s="69"/>
      <c r="C27" s="706" t="s">
        <v>235</v>
      </c>
      <c r="D27" s="734" t="s">
        <v>236</v>
      </c>
      <c r="E27" s="734"/>
      <c r="F27" s="734"/>
      <c r="G27" s="734"/>
      <c r="H27" s="734"/>
      <c r="I27" s="734"/>
      <c r="J27" s="734"/>
      <c r="K27" s="253"/>
      <c r="L27" s="253"/>
      <c r="M27" s="253"/>
      <c r="N27" s="253"/>
      <c r="O27" s="253"/>
      <c r="P27" s="253"/>
      <c r="Q27" s="253"/>
      <c r="R27" s="253"/>
      <c r="S27" s="253"/>
      <c r="T27" s="253"/>
      <c r="U27" s="253"/>
      <c r="V27" s="253"/>
      <c r="W27" s="253"/>
      <c r="X27" s="253"/>
      <c r="Y27" s="253"/>
      <c r="Z27" s="253"/>
      <c r="AA27" s="254"/>
      <c r="AB27" s="46"/>
    </row>
    <row r="28" spans="1:28" ht="14.45" customHeight="1">
      <c r="A28" s="53"/>
      <c r="B28" s="69"/>
      <c r="C28" s="706"/>
      <c r="D28" s="734"/>
      <c r="E28" s="734"/>
      <c r="F28" s="734"/>
      <c r="G28" s="734"/>
      <c r="H28" s="734"/>
      <c r="I28" s="734"/>
      <c r="J28" s="734"/>
      <c r="K28" s="253"/>
      <c r="L28" s="253"/>
      <c r="M28" s="253"/>
      <c r="N28" s="253"/>
      <c r="O28" s="253"/>
      <c r="P28" s="253"/>
      <c r="Q28" s="253"/>
      <c r="R28" s="253"/>
      <c r="S28" s="253"/>
      <c r="T28" s="253"/>
      <c r="U28" s="253"/>
      <c r="V28" s="253"/>
      <c r="W28" s="253"/>
      <c r="X28" s="253"/>
      <c r="Y28" s="253"/>
      <c r="Z28" s="253"/>
      <c r="AA28" s="254"/>
      <c r="AB28" s="46"/>
    </row>
    <row r="29" spans="1:28" ht="14.45" customHeight="1">
      <c r="A29" s="53"/>
      <c r="B29" s="69"/>
      <c r="C29" s="707"/>
      <c r="D29" s="734"/>
      <c r="E29" s="734"/>
      <c r="F29" s="734"/>
      <c r="G29" s="734"/>
      <c r="H29" s="734"/>
      <c r="I29" s="734"/>
      <c r="J29" s="734"/>
      <c r="K29" s="253"/>
      <c r="L29" s="253"/>
      <c r="M29" s="253"/>
      <c r="N29" s="253"/>
      <c r="O29" s="253"/>
      <c r="P29" s="253"/>
      <c r="Q29" s="253"/>
      <c r="R29" s="253"/>
      <c r="S29" s="253"/>
      <c r="T29" s="253"/>
      <c r="U29" s="253"/>
      <c r="V29" s="253"/>
      <c r="W29" s="253"/>
      <c r="X29" s="253"/>
      <c r="Y29" s="253"/>
      <c r="Z29" s="253"/>
      <c r="AA29" s="254"/>
      <c r="AB29" s="46"/>
    </row>
    <row r="30" spans="1:28" ht="14.45" customHeight="1">
      <c r="A30" s="53"/>
      <c r="B30" s="69"/>
      <c r="C30" s="706" t="s">
        <v>237</v>
      </c>
      <c r="D30" s="244" t="s">
        <v>238</v>
      </c>
      <c r="E30" s="244"/>
      <c r="F30" s="244"/>
      <c r="G30" s="244"/>
      <c r="H30" s="244"/>
      <c r="I30" s="244"/>
      <c r="J30" s="244"/>
      <c r="K30" s="253"/>
      <c r="L30" s="253"/>
      <c r="M30" s="253"/>
      <c r="N30" s="253"/>
      <c r="O30" s="253"/>
      <c r="P30" s="253"/>
      <c r="Q30" s="253"/>
      <c r="R30" s="253"/>
      <c r="S30" s="253"/>
      <c r="T30" s="253"/>
      <c r="U30" s="253"/>
      <c r="V30" s="253"/>
      <c r="W30" s="253"/>
      <c r="X30" s="253"/>
      <c r="Y30" s="253"/>
      <c r="Z30" s="253"/>
      <c r="AA30" s="254"/>
      <c r="AB30" s="46"/>
    </row>
    <row r="31" spans="1:28" ht="14.45" customHeight="1">
      <c r="A31" s="53"/>
      <c r="B31" s="69"/>
      <c r="C31" s="706"/>
      <c r="D31" s="244"/>
      <c r="E31" s="244"/>
      <c r="F31" s="244"/>
      <c r="G31" s="244"/>
      <c r="H31" s="244"/>
      <c r="I31" s="244"/>
      <c r="J31" s="244"/>
      <c r="K31" s="253"/>
      <c r="L31" s="253"/>
      <c r="M31" s="253"/>
      <c r="N31" s="253"/>
      <c r="O31" s="253"/>
      <c r="P31" s="253"/>
      <c r="Q31" s="253"/>
      <c r="R31" s="253"/>
      <c r="S31" s="253"/>
      <c r="T31" s="253"/>
      <c r="U31" s="253"/>
      <c r="V31" s="253"/>
      <c r="W31" s="253"/>
      <c r="X31" s="253"/>
      <c r="Y31" s="253"/>
      <c r="Z31" s="253"/>
      <c r="AA31" s="254"/>
      <c r="AB31" s="46"/>
    </row>
    <row r="32" spans="1:28" ht="14.45" customHeight="1" thickBot="1">
      <c r="A32" s="53"/>
      <c r="B32" s="69"/>
      <c r="C32" s="722"/>
      <c r="D32" s="263"/>
      <c r="E32" s="263"/>
      <c r="F32" s="263"/>
      <c r="G32" s="263"/>
      <c r="H32" s="263"/>
      <c r="I32" s="263"/>
      <c r="J32" s="263"/>
      <c r="K32" s="266"/>
      <c r="L32" s="266"/>
      <c r="M32" s="266"/>
      <c r="N32" s="266"/>
      <c r="O32" s="266"/>
      <c r="P32" s="266"/>
      <c r="Q32" s="266"/>
      <c r="R32" s="266"/>
      <c r="S32" s="266"/>
      <c r="T32" s="266"/>
      <c r="U32" s="266"/>
      <c r="V32" s="266"/>
      <c r="W32" s="266"/>
      <c r="X32" s="266"/>
      <c r="Y32" s="266"/>
      <c r="Z32" s="266"/>
      <c r="AA32" s="267"/>
      <c r="AB32" s="46"/>
    </row>
    <row r="33" spans="1:28" ht="14.45" customHeight="1" thickBot="1">
      <c r="A33" s="53"/>
      <c r="B33" s="49"/>
      <c r="C33" s="70"/>
      <c r="D33" s="51"/>
      <c r="E33" s="51"/>
      <c r="F33" s="51"/>
      <c r="G33" s="51"/>
      <c r="H33" s="51"/>
      <c r="I33" s="51"/>
      <c r="J33" s="51"/>
      <c r="K33" s="51"/>
      <c r="L33" s="51"/>
      <c r="M33" s="51"/>
      <c r="N33" s="51"/>
      <c r="O33" s="51"/>
      <c r="P33" s="51"/>
      <c r="Q33" s="51"/>
      <c r="R33" s="51"/>
      <c r="S33" s="51"/>
      <c r="T33" s="51"/>
      <c r="U33" s="51"/>
      <c r="V33" s="51"/>
      <c r="W33" s="51"/>
      <c r="X33" s="51"/>
      <c r="Y33" s="51"/>
      <c r="Z33" s="51"/>
      <c r="AA33" s="51"/>
      <c r="AB33" s="72"/>
    </row>
    <row r="34" spans="1:28" ht="14.45" customHeight="1" thickBot="1">
      <c r="A34" s="53"/>
      <c r="B34" s="43"/>
      <c r="C34" s="71"/>
      <c r="D34" s="52"/>
      <c r="E34" s="52"/>
      <c r="F34" s="52"/>
      <c r="G34" s="52"/>
      <c r="H34" s="52"/>
      <c r="I34" s="52"/>
      <c r="J34" s="52"/>
      <c r="K34" s="52"/>
      <c r="L34" s="52"/>
      <c r="M34" s="52"/>
      <c r="N34" s="52"/>
      <c r="O34" s="52"/>
      <c r="P34" s="52"/>
      <c r="Q34" s="52"/>
      <c r="R34" s="52"/>
      <c r="S34" s="52"/>
      <c r="T34" s="52"/>
      <c r="U34" s="52"/>
      <c r="V34" s="52"/>
      <c r="W34" s="52"/>
      <c r="X34" s="52"/>
      <c r="Y34" s="52"/>
      <c r="Z34" s="52"/>
      <c r="AA34" s="52"/>
      <c r="AB34" s="45"/>
    </row>
    <row r="35" spans="1:28" ht="14.45" customHeight="1" thickBot="1">
      <c r="A35" s="53"/>
      <c r="B35" s="585" t="s">
        <v>239</v>
      </c>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7"/>
    </row>
    <row r="36" spans="1:28" ht="14.45" customHeight="1">
      <c r="A36" s="53"/>
      <c r="B36" s="73"/>
      <c r="C36" s="246" t="s">
        <v>240</v>
      </c>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74"/>
    </row>
    <row r="37" spans="1:28" ht="14.45" customHeight="1">
      <c r="A37" s="53"/>
      <c r="B37" s="73"/>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74"/>
    </row>
    <row r="38" spans="1:28" ht="14.45" customHeight="1">
      <c r="A38" s="53"/>
      <c r="B38" s="73"/>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74"/>
    </row>
    <row r="39" spans="1:28" ht="14.45" customHeight="1">
      <c r="A39" s="53"/>
      <c r="B39" s="73"/>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74"/>
    </row>
    <row r="40" spans="1:28" ht="14.45" customHeight="1">
      <c r="A40" s="53"/>
      <c r="B40" s="73"/>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74"/>
    </row>
    <row r="41" spans="1:28" ht="14.45" customHeight="1">
      <c r="A41" s="53"/>
      <c r="B41" s="73"/>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74"/>
    </row>
    <row r="42" spans="1:28" ht="14.45" customHeight="1">
      <c r="A42" s="53"/>
      <c r="B42" s="73"/>
      <c r="C42" s="246" t="s">
        <v>241</v>
      </c>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
    </row>
    <row r="43" spans="1:28" ht="14.45" customHeight="1">
      <c r="A43" s="53"/>
      <c r="B43" s="73"/>
      <c r="C43" s="246"/>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
    </row>
    <row r="44" spans="1:28" ht="14.45" customHeight="1" thickBot="1">
      <c r="A44" s="53"/>
      <c r="B44" s="73"/>
      <c r="C44" s="746"/>
      <c r="D44" s="746"/>
      <c r="E44" s="746"/>
      <c r="F44" s="746"/>
      <c r="G44" s="746"/>
      <c r="H44" s="746"/>
      <c r="I44" s="746"/>
      <c r="J44" s="746"/>
      <c r="K44" s="746"/>
      <c r="L44" s="746"/>
      <c r="M44" s="746"/>
      <c r="N44" s="746"/>
      <c r="O44" s="746"/>
      <c r="P44" s="746"/>
      <c r="Q44" s="746"/>
      <c r="R44" s="746"/>
      <c r="S44" s="746"/>
      <c r="T44" s="746"/>
      <c r="U44" s="746"/>
      <c r="V44" s="746"/>
      <c r="W44" s="746"/>
      <c r="X44" s="746"/>
      <c r="Y44" s="746"/>
      <c r="Z44" s="746"/>
      <c r="AA44" s="746"/>
      <c r="AB44" s="74"/>
    </row>
    <row r="45" spans="1:28" ht="14.45" customHeight="1" thickBot="1">
      <c r="A45" s="53"/>
      <c r="B45" s="34"/>
      <c r="C45" s="719" t="s">
        <v>242</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35"/>
    </row>
    <row r="46" spans="1:28" ht="14.45" customHeight="1">
      <c r="A46" s="53"/>
      <c r="B46" s="75"/>
      <c r="C46" s="723" t="s">
        <v>243</v>
      </c>
      <c r="D46" s="242" t="s">
        <v>244</v>
      </c>
      <c r="E46" s="242"/>
      <c r="F46" s="242"/>
      <c r="G46" s="242"/>
      <c r="H46" s="242"/>
      <c r="I46" s="242"/>
      <c r="J46" s="242"/>
      <c r="K46" s="242"/>
      <c r="L46" s="242"/>
      <c r="M46" s="242"/>
      <c r="N46" s="242"/>
      <c r="O46" s="242"/>
      <c r="P46" s="242"/>
      <c r="Q46" s="242"/>
      <c r="R46" s="242"/>
      <c r="S46" s="242"/>
      <c r="T46" s="242"/>
      <c r="U46" s="242"/>
      <c r="V46" s="242"/>
      <c r="W46" s="242"/>
      <c r="X46" s="242"/>
      <c r="Y46" s="242"/>
      <c r="Z46" s="713"/>
      <c r="AA46" s="714"/>
      <c r="AB46" s="76"/>
    </row>
    <row r="47" spans="1:28" ht="14.45" customHeight="1">
      <c r="A47" s="53"/>
      <c r="B47" s="75"/>
      <c r="C47" s="724"/>
      <c r="D47" s="244"/>
      <c r="E47" s="244"/>
      <c r="F47" s="244"/>
      <c r="G47" s="244"/>
      <c r="H47" s="244"/>
      <c r="I47" s="244"/>
      <c r="J47" s="244"/>
      <c r="K47" s="244"/>
      <c r="L47" s="244"/>
      <c r="M47" s="244"/>
      <c r="N47" s="244"/>
      <c r="O47" s="244"/>
      <c r="P47" s="244"/>
      <c r="Q47" s="244"/>
      <c r="R47" s="244"/>
      <c r="S47" s="244"/>
      <c r="T47" s="244"/>
      <c r="U47" s="244"/>
      <c r="V47" s="244"/>
      <c r="W47" s="244"/>
      <c r="X47" s="244"/>
      <c r="Y47" s="244"/>
      <c r="Z47" s="715"/>
      <c r="AA47" s="716"/>
      <c r="AB47" s="76"/>
    </row>
    <row r="48" spans="1:28" ht="14.45" customHeight="1">
      <c r="A48" s="53"/>
      <c r="B48" s="75"/>
      <c r="C48" s="725" t="s">
        <v>245</v>
      </c>
      <c r="D48" s="244" t="s">
        <v>246</v>
      </c>
      <c r="E48" s="244"/>
      <c r="F48" s="244"/>
      <c r="G48" s="244"/>
      <c r="H48" s="244"/>
      <c r="I48" s="244"/>
      <c r="J48" s="244"/>
      <c r="K48" s="244"/>
      <c r="L48" s="244"/>
      <c r="M48" s="244"/>
      <c r="N48" s="244"/>
      <c r="O48" s="244"/>
      <c r="P48" s="244"/>
      <c r="Q48" s="244"/>
      <c r="R48" s="244"/>
      <c r="S48" s="244"/>
      <c r="T48" s="244"/>
      <c r="U48" s="244"/>
      <c r="V48" s="244"/>
      <c r="W48" s="244"/>
      <c r="X48" s="244"/>
      <c r="Y48" s="244"/>
      <c r="Z48" s="715"/>
      <c r="AA48" s="716"/>
      <c r="AB48" s="76"/>
    </row>
    <row r="49" spans="1:28" ht="14.45" customHeight="1" thickBot="1">
      <c r="A49" s="53"/>
      <c r="B49" s="75"/>
      <c r="C49" s="726"/>
      <c r="D49" s="263"/>
      <c r="E49" s="263"/>
      <c r="F49" s="263"/>
      <c r="G49" s="263"/>
      <c r="H49" s="263"/>
      <c r="I49" s="263"/>
      <c r="J49" s="263"/>
      <c r="K49" s="263"/>
      <c r="L49" s="263"/>
      <c r="M49" s="263"/>
      <c r="N49" s="263"/>
      <c r="O49" s="263"/>
      <c r="P49" s="263"/>
      <c r="Q49" s="263"/>
      <c r="R49" s="263"/>
      <c r="S49" s="263"/>
      <c r="T49" s="263"/>
      <c r="U49" s="263"/>
      <c r="V49" s="263"/>
      <c r="W49" s="263"/>
      <c r="X49" s="263"/>
      <c r="Y49" s="263"/>
      <c r="Z49" s="717"/>
      <c r="AA49" s="718"/>
      <c r="AB49" s="76"/>
    </row>
    <row r="50" spans="1:28" ht="14.45" customHeight="1">
      <c r="A50" s="53"/>
      <c r="B50" s="75"/>
      <c r="C50" s="747"/>
      <c r="D50" s="748"/>
      <c r="E50" s="748"/>
      <c r="F50" s="748"/>
      <c r="G50" s="748"/>
      <c r="H50" s="748"/>
      <c r="I50" s="748"/>
      <c r="J50" s="748"/>
      <c r="K50" s="748"/>
      <c r="L50" s="748"/>
      <c r="M50" s="748"/>
      <c r="N50" s="748"/>
      <c r="O50" s="748"/>
      <c r="P50" s="748"/>
      <c r="Q50" s="748"/>
      <c r="R50" s="748"/>
      <c r="S50" s="748"/>
      <c r="T50" s="748"/>
      <c r="U50" s="748"/>
      <c r="V50" s="748"/>
      <c r="W50" s="748"/>
      <c r="X50" s="748"/>
      <c r="Y50" s="748"/>
      <c r="Z50" s="748"/>
      <c r="AA50" s="748"/>
      <c r="AB50" s="76"/>
    </row>
    <row r="51" spans="1:28" ht="14.45" customHeight="1">
      <c r="A51" s="53"/>
      <c r="B51" s="75"/>
      <c r="C51" s="246" t="s">
        <v>247</v>
      </c>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76"/>
    </row>
    <row r="52" spans="1:28" ht="14.45" customHeight="1" thickBot="1">
      <c r="A52" s="53"/>
      <c r="B52" s="75"/>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77"/>
    </row>
    <row r="53" spans="1:28" ht="14.45" customHeight="1" thickBot="1">
      <c r="A53" s="53"/>
      <c r="B53" s="69"/>
      <c r="C53" s="737" t="s">
        <v>248</v>
      </c>
      <c r="D53" s="738"/>
      <c r="E53" s="738"/>
      <c r="F53" s="738"/>
      <c r="G53" s="738"/>
      <c r="H53" s="738"/>
      <c r="I53" s="738"/>
      <c r="J53" s="738"/>
      <c r="K53" s="738"/>
      <c r="L53" s="738"/>
      <c r="M53" s="738"/>
      <c r="N53" s="738"/>
      <c r="O53" s="738"/>
      <c r="P53" s="738"/>
      <c r="Q53" s="738"/>
      <c r="R53" s="738"/>
      <c r="S53" s="738"/>
      <c r="T53" s="738"/>
      <c r="U53" s="738"/>
      <c r="V53" s="738"/>
      <c r="W53" s="738"/>
      <c r="X53" s="738"/>
      <c r="Y53" s="738"/>
      <c r="Z53" s="738"/>
      <c r="AA53" s="739"/>
      <c r="AB53" s="48"/>
    </row>
    <row r="54" spans="1:28" ht="14.45" customHeight="1">
      <c r="A54" s="53"/>
      <c r="B54" s="75"/>
      <c r="C54" s="740" t="s">
        <v>231</v>
      </c>
      <c r="D54" s="741" t="s">
        <v>249</v>
      </c>
      <c r="E54" s="245"/>
      <c r="F54" s="245"/>
      <c r="G54" s="245"/>
      <c r="H54" s="245"/>
      <c r="I54" s="245"/>
      <c r="J54" s="742"/>
      <c r="K54" s="163" t="b">
        <v>0</v>
      </c>
      <c r="L54" s="421" t="s">
        <v>250</v>
      </c>
      <c r="M54" s="421"/>
      <c r="N54" s="421"/>
      <c r="O54" s="421"/>
      <c r="P54" s="421"/>
      <c r="Q54" s="421"/>
      <c r="R54" s="421"/>
      <c r="S54" s="421"/>
      <c r="T54" s="421"/>
      <c r="U54" s="421"/>
      <c r="V54" s="421"/>
      <c r="W54" s="421"/>
      <c r="X54" s="421"/>
      <c r="Y54" s="421"/>
      <c r="Z54" s="421"/>
      <c r="AA54" s="665"/>
      <c r="AB54" s="76"/>
    </row>
    <row r="55" spans="1:28" ht="14.45" customHeight="1">
      <c r="A55" s="53"/>
      <c r="B55" s="75"/>
      <c r="C55" s="740"/>
      <c r="D55" s="729"/>
      <c r="E55" s="246"/>
      <c r="F55" s="246"/>
      <c r="G55" s="246"/>
      <c r="H55" s="246"/>
      <c r="I55" s="246"/>
      <c r="J55" s="730"/>
      <c r="K55" s="164" t="b">
        <v>0</v>
      </c>
      <c r="L55" s="450" t="s">
        <v>251</v>
      </c>
      <c r="M55" s="450"/>
      <c r="N55" s="450"/>
      <c r="O55" s="450"/>
      <c r="P55" s="450"/>
      <c r="Q55" s="450"/>
      <c r="R55" s="450"/>
      <c r="S55" s="450"/>
      <c r="T55" s="450"/>
      <c r="U55" s="450"/>
      <c r="V55" s="450"/>
      <c r="W55" s="450"/>
      <c r="X55" s="450"/>
      <c r="Y55" s="450"/>
      <c r="Z55" s="450"/>
      <c r="AA55" s="451"/>
      <c r="AB55" s="76"/>
    </row>
    <row r="56" spans="1:28" ht="14.45" customHeight="1">
      <c r="A56" s="53"/>
      <c r="B56" s="75"/>
      <c r="C56" s="740"/>
      <c r="D56" s="729"/>
      <c r="E56" s="246"/>
      <c r="F56" s="246"/>
      <c r="G56" s="246"/>
      <c r="H56" s="246"/>
      <c r="I56" s="246"/>
      <c r="J56" s="730"/>
      <c r="K56" s="164" t="b">
        <v>0</v>
      </c>
      <c r="L56" s="450" t="s">
        <v>252</v>
      </c>
      <c r="M56" s="450"/>
      <c r="N56" s="450"/>
      <c r="O56" s="450"/>
      <c r="P56" s="450"/>
      <c r="Q56" s="450"/>
      <c r="R56" s="450"/>
      <c r="S56" s="450"/>
      <c r="T56" s="450"/>
      <c r="U56" s="450"/>
      <c r="V56" s="450"/>
      <c r="W56" s="450"/>
      <c r="X56" s="450"/>
      <c r="Y56" s="450"/>
      <c r="Z56" s="450"/>
      <c r="AA56" s="451"/>
      <c r="AB56" s="76"/>
    </row>
    <row r="57" spans="1:28" ht="14.45" customHeight="1">
      <c r="A57" s="53"/>
      <c r="B57" s="75"/>
      <c r="C57" s="740"/>
      <c r="D57" s="729"/>
      <c r="E57" s="246"/>
      <c r="F57" s="246"/>
      <c r="G57" s="246"/>
      <c r="H57" s="246"/>
      <c r="I57" s="246"/>
      <c r="J57" s="730"/>
      <c r="K57" s="164" t="b">
        <v>0</v>
      </c>
      <c r="L57" s="450" t="s">
        <v>253</v>
      </c>
      <c r="M57" s="450"/>
      <c r="N57" s="450"/>
      <c r="O57" s="450"/>
      <c r="P57" s="450"/>
      <c r="Q57" s="450"/>
      <c r="R57" s="450"/>
      <c r="S57" s="450"/>
      <c r="T57" s="450"/>
      <c r="U57" s="450"/>
      <c r="V57" s="450"/>
      <c r="W57" s="450"/>
      <c r="X57" s="450"/>
      <c r="Y57" s="450"/>
      <c r="Z57" s="450"/>
      <c r="AA57" s="451"/>
      <c r="AB57" s="76"/>
    </row>
    <row r="58" spans="1:28" ht="14.45" customHeight="1">
      <c r="A58" s="53"/>
      <c r="B58" s="75"/>
      <c r="C58" s="740"/>
      <c r="D58" s="729"/>
      <c r="E58" s="246"/>
      <c r="F58" s="246"/>
      <c r="G58" s="246"/>
      <c r="H58" s="246"/>
      <c r="I58" s="246"/>
      <c r="J58" s="730"/>
      <c r="K58" s="164" t="b">
        <v>0</v>
      </c>
      <c r="L58" s="450" t="s">
        <v>254</v>
      </c>
      <c r="M58" s="450"/>
      <c r="N58" s="450"/>
      <c r="O58" s="450"/>
      <c r="P58" s="450"/>
      <c r="Q58" s="450"/>
      <c r="R58" s="450"/>
      <c r="S58" s="450"/>
      <c r="T58" s="450"/>
      <c r="U58" s="450"/>
      <c r="V58" s="450"/>
      <c r="W58" s="450"/>
      <c r="X58" s="450"/>
      <c r="Y58" s="450"/>
      <c r="Z58" s="450"/>
      <c r="AA58" s="451"/>
      <c r="AB58" s="76"/>
    </row>
    <row r="59" spans="1:28" ht="14.45" customHeight="1">
      <c r="A59" s="53"/>
      <c r="B59" s="75"/>
      <c r="C59" s="706"/>
      <c r="D59" s="429"/>
      <c r="E59" s="695"/>
      <c r="F59" s="695"/>
      <c r="G59" s="695"/>
      <c r="H59" s="695"/>
      <c r="I59" s="695"/>
      <c r="J59" s="696"/>
      <c r="K59" s="165" t="b">
        <v>0</v>
      </c>
      <c r="L59" s="360" t="s">
        <v>255</v>
      </c>
      <c r="M59" s="360"/>
      <c r="N59" s="360"/>
      <c r="O59" s="360"/>
      <c r="P59" s="360"/>
      <c r="Q59" s="360"/>
      <c r="R59" s="360"/>
      <c r="S59" s="360"/>
      <c r="T59" s="360"/>
      <c r="U59" s="360"/>
      <c r="V59" s="360"/>
      <c r="W59" s="360"/>
      <c r="X59" s="360"/>
      <c r="Y59" s="360"/>
      <c r="Z59" s="360"/>
      <c r="AA59" s="733"/>
      <c r="AB59" s="76"/>
    </row>
    <row r="60" spans="1:28" ht="14.45" customHeight="1">
      <c r="A60" s="53"/>
      <c r="B60" s="75"/>
      <c r="C60" s="706" t="s">
        <v>233</v>
      </c>
      <c r="D60" s="727" t="s">
        <v>256</v>
      </c>
      <c r="E60" s="446"/>
      <c r="F60" s="446"/>
      <c r="G60" s="446"/>
      <c r="H60" s="446"/>
      <c r="I60" s="446"/>
      <c r="J60" s="728"/>
      <c r="K60" s="234"/>
      <c r="L60" s="522"/>
      <c r="M60" s="522"/>
      <c r="N60" s="522"/>
      <c r="O60" s="522"/>
      <c r="P60" s="522"/>
      <c r="Q60" s="522"/>
      <c r="R60" s="522"/>
      <c r="S60" s="522"/>
      <c r="T60" s="522"/>
      <c r="U60" s="522"/>
      <c r="V60" s="522"/>
      <c r="W60" s="522"/>
      <c r="X60" s="522"/>
      <c r="Y60" s="522"/>
      <c r="Z60" s="522"/>
      <c r="AA60" s="523"/>
      <c r="AB60" s="76"/>
    </row>
    <row r="61" spans="1:28" ht="14.45" customHeight="1">
      <c r="A61" s="53"/>
      <c r="B61" s="75"/>
      <c r="C61" s="706"/>
      <c r="D61" s="729"/>
      <c r="E61" s="246"/>
      <c r="F61" s="246"/>
      <c r="G61" s="246"/>
      <c r="H61" s="246"/>
      <c r="I61" s="246"/>
      <c r="J61" s="730"/>
      <c r="K61" s="351"/>
      <c r="L61" s="513"/>
      <c r="M61" s="513"/>
      <c r="N61" s="513"/>
      <c r="O61" s="513"/>
      <c r="P61" s="513"/>
      <c r="Q61" s="513"/>
      <c r="R61" s="513"/>
      <c r="S61" s="513"/>
      <c r="T61" s="513"/>
      <c r="U61" s="513"/>
      <c r="V61" s="513"/>
      <c r="W61" s="513"/>
      <c r="X61" s="513"/>
      <c r="Y61" s="513"/>
      <c r="Z61" s="513"/>
      <c r="AA61" s="514"/>
      <c r="AB61" s="76"/>
    </row>
    <row r="62" spans="1:28" ht="14.45" customHeight="1">
      <c r="A62" s="53"/>
      <c r="B62" s="75"/>
      <c r="C62" s="707"/>
      <c r="D62" s="429"/>
      <c r="E62" s="695"/>
      <c r="F62" s="695"/>
      <c r="G62" s="695"/>
      <c r="H62" s="695"/>
      <c r="I62" s="695"/>
      <c r="J62" s="696"/>
      <c r="K62" s="515"/>
      <c r="L62" s="516"/>
      <c r="M62" s="516"/>
      <c r="N62" s="516"/>
      <c r="O62" s="516"/>
      <c r="P62" s="516"/>
      <c r="Q62" s="516"/>
      <c r="R62" s="516"/>
      <c r="S62" s="516"/>
      <c r="T62" s="516"/>
      <c r="U62" s="516"/>
      <c r="V62" s="516"/>
      <c r="W62" s="516"/>
      <c r="X62" s="516"/>
      <c r="Y62" s="516"/>
      <c r="Z62" s="516"/>
      <c r="AA62" s="517"/>
      <c r="AB62" s="76"/>
    </row>
    <row r="63" spans="1:28" ht="14.45" customHeight="1">
      <c r="A63" s="53"/>
      <c r="B63" s="75"/>
      <c r="C63" s="706" t="s">
        <v>235</v>
      </c>
      <c r="D63" s="727" t="s">
        <v>257</v>
      </c>
      <c r="E63" s="446"/>
      <c r="F63" s="446"/>
      <c r="G63" s="446"/>
      <c r="H63" s="446"/>
      <c r="I63" s="446"/>
      <c r="J63" s="728"/>
      <c r="K63" s="234"/>
      <c r="L63" s="522"/>
      <c r="M63" s="522"/>
      <c r="N63" s="522"/>
      <c r="O63" s="522"/>
      <c r="P63" s="522"/>
      <c r="Q63" s="522"/>
      <c r="R63" s="522"/>
      <c r="S63" s="522"/>
      <c r="T63" s="522"/>
      <c r="U63" s="522"/>
      <c r="V63" s="522"/>
      <c r="W63" s="522"/>
      <c r="X63" s="522"/>
      <c r="Y63" s="522"/>
      <c r="Z63" s="522"/>
      <c r="AA63" s="523"/>
      <c r="AB63" s="76"/>
    </row>
    <row r="64" spans="1:28" ht="14.45" customHeight="1">
      <c r="A64" s="53"/>
      <c r="B64" s="75"/>
      <c r="C64" s="743"/>
      <c r="D64" s="729"/>
      <c r="E64" s="246"/>
      <c r="F64" s="246"/>
      <c r="G64" s="246"/>
      <c r="H64" s="246"/>
      <c r="I64" s="246"/>
      <c r="J64" s="730"/>
      <c r="K64" s="351"/>
      <c r="L64" s="513"/>
      <c r="M64" s="513"/>
      <c r="N64" s="513"/>
      <c r="O64" s="513"/>
      <c r="P64" s="513"/>
      <c r="Q64" s="513"/>
      <c r="R64" s="513"/>
      <c r="S64" s="513"/>
      <c r="T64" s="513"/>
      <c r="U64" s="513"/>
      <c r="V64" s="513"/>
      <c r="W64" s="513"/>
      <c r="X64" s="513"/>
      <c r="Y64" s="513"/>
      <c r="Z64" s="513"/>
      <c r="AA64" s="514"/>
      <c r="AB64" s="76"/>
    </row>
    <row r="65" spans="1:28" ht="14.45" customHeight="1" thickBot="1">
      <c r="A65" s="53"/>
      <c r="B65" s="75"/>
      <c r="C65" s="744"/>
      <c r="D65" s="731"/>
      <c r="E65" s="247"/>
      <c r="F65" s="247"/>
      <c r="G65" s="247"/>
      <c r="H65" s="247"/>
      <c r="I65" s="247"/>
      <c r="J65" s="732"/>
      <c r="K65" s="710"/>
      <c r="L65" s="711"/>
      <c r="M65" s="711"/>
      <c r="N65" s="711"/>
      <c r="O65" s="711"/>
      <c r="P65" s="711"/>
      <c r="Q65" s="711"/>
      <c r="R65" s="711"/>
      <c r="S65" s="711"/>
      <c r="T65" s="711"/>
      <c r="U65" s="711"/>
      <c r="V65" s="711"/>
      <c r="W65" s="711"/>
      <c r="X65" s="711"/>
      <c r="Y65" s="711"/>
      <c r="Z65" s="711"/>
      <c r="AA65" s="712"/>
      <c r="AB65" s="76"/>
    </row>
    <row r="66" spans="1:28" ht="14.45" customHeight="1" thickBot="1">
      <c r="A66" s="53"/>
      <c r="B66" s="69"/>
      <c r="C66" s="585" t="s">
        <v>258</v>
      </c>
      <c r="D66" s="586"/>
      <c r="E66" s="586"/>
      <c r="F66" s="586"/>
      <c r="G66" s="586"/>
      <c r="H66" s="586"/>
      <c r="I66" s="586"/>
      <c r="J66" s="586"/>
      <c r="K66" s="586"/>
      <c r="L66" s="586"/>
      <c r="M66" s="586"/>
      <c r="N66" s="586"/>
      <c r="O66" s="586"/>
      <c r="P66" s="586"/>
      <c r="Q66" s="586"/>
      <c r="R66" s="586"/>
      <c r="S66" s="586"/>
      <c r="T66" s="586"/>
      <c r="U66" s="586"/>
      <c r="V66" s="586"/>
      <c r="W66" s="586"/>
      <c r="X66" s="586"/>
      <c r="Y66" s="586"/>
      <c r="Z66" s="586"/>
      <c r="AA66" s="587"/>
      <c r="AB66" s="48"/>
    </row>
    <row r="67" spans="1:28" ht="14.45" customHeight="1">
      <c r="A67" s="53"/>
      <c r="B67" s="75"/>
      <c r="C67" s="740" t="s">
        <v>231</v>
      </c>
      <c r="D67" s="741" t="s">
        <v>259</v>
      </c>
      <c r="E67" s="245"/>
      <c r="F67" s="245"/>
      <c r="G67" s="245"/>
      <c r="H67" s="245"/>
      <c r="I67" s="245"/>
      <c r="J67" s="742"/>
      <c r="K67" s="348"/>
      <c r="L67" s="735"/>
      <c r="M67" s="735"/>
      <c r="N67" s="735"/>
      <c r="O67" s="735"/>
      <c r="P67" s="735"/>
      <c r="Q67" s="735"/>
      <c r="R67" s="735"/>
      <c r="S67" s="735"/>
      <c r="T67" s="735"/>
      <c r="U67" s="735"/>
      <c r="V67" s="735"/>
      <c r="W67" s="735"/>
      <c r="X67" s="735"/>
      <c r="Y67" s="735"/>
      <c r="Z67" s="735"/>
      <c r="AA67" s="736"/>
      <c r="AB67" s="76"/>
    </row>
    <row r="68" spans="1:28" ht="14.45" customHeight="1">
      <c r="A68" s="53"/>
      <c r="B68" s="75"/>
      <c r="C68" s="740"/>
      <c r="D68" s="729"/>
      <c r="E68" s="246"/>
      <c r="F68" s="246"/>
      <c r="G68" s="246"/>
      <c r="H68" s="246"/>
      <c r="I68" s="246"/>
      <c r="J68" s="730"/>
      <c r="K68" s="351"/>
      <c r="L68" s="513"/>
      <c r="M68" s="513"/>
      <c r="N68" s="513"/>
      <c r="O68" s="513"/>
      <c r="P68" s="513"/>
      <c r="Q68" s="513"/>
      <c r="R68" s="513"/>
      <c r="S68" s="513"/>
      <c r="T68" s="513"/>
      <c r="U68" s="513"/>
      <c r="V68" s="513"/>
      <c r="W68" s="513"/>
      <c r="X68" s="513"/>
      <c r="Y68" s="513"/>
      <c r="Z68" s="513"/>
      <c r="AA68" s="514"/>
      <c r="AB68" s="76"/>
    </row>
    <row r="69" spans="1:28" ht="14.45" customHeight="1">
      <c r="A69" s="53"/>
      <c r="B69" s="75"/>
      <c r="C69" s="706"/>
      <c r="D69" s="429"/>
      <c r="E69" s="695"/>
      <c r="F69" s="695"/>
      <c r="G69" s="695"/>
      <c r="H69" s="695"/>
      <c r="I69" s="695"/>
      <c r="J69" s="696"/>
      <c r="K69" s="515"/>
      <c r="L69" s="516"/>
      <c r="M69" s="516"/>
      <c r="N69" s="516"/>
      <c r="O69" s="516"/>
      <c r="P69" s="516"/>
      <c r="Q69" s="516"/>
      <c r="R69" s="516"/>
      <c r="S69" s="516"/>
      <c r="T69" s="516"/>
      <c r="U69" s="516"/>
      <c r="V69" s="516"/>
      <c r="W69" s="516"/>
      <c r="X69" s="516"/>
      <c r="Y69" s="516"/>
      <c r="Z69" s="516"/>
      <c r="AA69" s="517"/>
      <c r="AB69" s="76"/>
    </row>
    <row r="70" spans="1:28" ht="14.45" customHeight="1">
      <c r="A70" s="53"/>
      <c r="B70" s="75"/>
      <c r="C70" s="706" t="s">
        <v>233</v>
      </c>
      <c r="D70" s="727" t="s">
        <v>260</v>
      </c>
      <c r="E70" s="446"/>
      <c r="F70" s="446"/>
      <c r="G70" s="446"/>
      <c r="H70" s="446"/>
      <c r="I70" s="446"/>
      <c r="J70" s="728"/>
      <c r="K70" s="234"/>
      <c r="L70" s="522"/>
      <c r="M70" s="522"/>
      <c r="N70" s="522"/>
      <c r="O70" s="522"/>
      <c r="P70" s="522"/>
      <c r="Q70" s="522"/>
      <c r="R70" s="522"/>
      <c r="S70" s="522"/>
      <c r="T70" s="522"/>
      <c r="U70" s="522"/>
      <c r="V70" s="522"/>
      <c r="W70" s="522"/>
      <c r="X70" s="522"/>
      <c r="Y70" s="522"/>
      <c r="Z70" s="522"/>
      <c r="AA70" s="523"/>
      <c r="AB70" s="76"/>
    </row>
    <row r="71" spans="1:28" ht="14.45" customHeight="1">
      <c r="A71" s="53"/>
      <c r="B71" s="75"/>
      <c r="C71" s="706"/>
      <c r="D71" s="729"/>
      <c r="E71" s="246"/>
      <c r="F71" s="246"/>
      <c r="G71" s="246"/>
      <c r="H71" s="246"/>
      <c r="I71" s="246"/>
      <c r="J71" s="730"/>
      <c r="K71" s="351"/>
      <c r="L71" s="513"/>
      <c r="M71" s="513"/>
      <c r="N71" s="513"/>
      <c r="O71" s="513"/>
      <c r="P71" s="513"/>
      <c r="Q71" s="513"/>
      <c r="R71" s="513"/>
      <c r="S71" s="513"/>
      <c r="T71" s="513"/>
      <c r="U71" s="513"/>
      <c r="V71" s="513"/>
      <c r="W71" s="513"/>
      <c r="X71" s="513"/>
      <c r="Y71" s="513"/>
      <c r="Z71" s="513"/>
      <c r="AA71" s="514"/>
      <c r="AB71" s="76"/>
    </row>
    <row r="72" spans="1:28" ht="14.45" customHeight="1">
      <c r="A72" s="53"/>
      <c r="B72" s="75"/>
      <c r="C72" s="707"/>
      <c r="D72" s="429"/>
      <c r="E72" s="695"/>
      <c r="F72" s="695"/>
      <c r="G72" s="695"/>
      <c r="H72" s="695"/>
      <c r="I72" s="695"/>
      <c r="J72" s="696"/>
      <c r="K72" s="515"/>
      <c r="L72" s="516"/>
      <c r="M72" s="516"/>
      <c r="N72" s="516"/>
      <c r="O72" s="516"/>
      <c r="P72" s="516"/>
      <c r="Q72" s="516"/>
      <c r="R72" s="516"/>
      <c r="S72" s="516"/>
      <c r="T72" s="516"/>
      <c r="U72" s="516"/>
      <c r="V72" s="516"/>
      <c r="W72" s="516"/>
      <c r="X72" s="516"/>
      <c r="Y72" s="516"/>
      <c r="Z72" s="516"/>
      <c r="AA72" s="517"/>
      <c r="AB72" s="76"/>
    </row>
    <row r="73" spans="1:28" ht="14.45" customHeight="1">
      <c r="A73" s="53"/>
      <c r="B73" s="75"/>
      <c r="C73" s="706" t="s">
        <v>235</v>
      </c>
      <c r="D73" s="727" t="s">
        <v>261</v>
      </c>
      <c r="E73" s="446"/>
      <c r="F73" s="446"/>
      <c r="G73" s="446"/>
      <c r="H73" s="446"/>
      <c r="I73" s="446"/>
      <c r="J73" s="728"/>
      <c r="K73" s="234"/>
      <c r="L73" s="522"/>
      <c r="M73" s="522"/>
      <c r="N73" s="522"/>
      <c r="O73" s="522"/>
      <c r="P73" s="522"/>
      <c r="Q73" s="522"/>
      <c r="R73" s="522"/>
      <c r="S73" s="522"/>
      <c r="T73" s="522"/>
      <c r="U73" s="522"/>
      <c r="V73" s="522"/>
      <c r="W73" s="522"/>
      <c r="X73" s="522"/>
      <c r="Y73" s="522"/>
      <c r="Z73" s="522"/>
      <c r="AA73" s="523"/>
      <c r="AB73" s="76"/>
    </row>
    <row r="74" spans="1:28" ht="14.45" customHeight="1">
      <c r="A74" s="53"/>
      <c r="B74" s="75"/>
      <c r="C74" s="706"/>
      <c r="D74" s="729"/>
      <c r="E74" s="246"/>
      <c r="F74" s="246"/>
      <c r="G74" s="246"/>
      <c r="H74" s="246"/>
      <c r="I74" s="246"/>
      <c r="J74" s="730"/>
      <c r="K74" s="351"/>
      <c r="L74" s="513"/>
      <c r="M74" s="513"/>
      <c r="N74" s="513"/>
      <c r="O74" s="513"/>
      <c r="P74" s="513"/>
      <c r="Q74" s="513"/>
      <c r="R74" s="513"/>
      <c r="S74" s="513"/>
      <c r="T74" s="513"/>
      <c r="U74" s="513"/>
      <c r="V74" s="513"/>
      <c r="W74" s="513"/>
      <c r="X74" s="513"/>
      <c r="Y74" s="513"/>
      <c r="Z74" s="513"/>
      <c r="AA74" s="514"/>
      <c r="AB74" s="76"/>
    </row>
    <row r="75" spans="1:28" ht="14.45" customHeight="1">
      <c r="A75" s="53"/>
      <c r="B75" s="75"/>
      <c r="C75" s="707"/>
      <c r="D75" s="429"/>
      <c r="E75" s="695"/>
      <c r="F75" s="695"/>
      <c r="G75" s="695"/>
      <c r="H75" s="695"/>
      <c r="I75" s="695"/>
      <c r="J75" s="696"/>
      <c r="K75" s="515"/>
      <c r="L75" s="516"/>
      <c r="M75" s="516"/>
      <c r="N75" s="516"/>
      <c r="O75" s="516"/>
      <c r="P75" s="516"/>
      <c r="Q75" s="516"/>
      <c r="R75" s="516"/>
      <c r="S75" s="516"/>
      <c r="T75" s="516"/>
      <c r="U75" s="516"/>
      <c r="V75" s="516"/>
      <c r="W75" s="516"/>
      <c r="X75" s="516"/>
      <c r="Y75" s="516"/>
      <c r="Z75" s="516"/>
      <c r="AA75" s="517"/>
      <c r="AB75" s="76"/>
    </row>
    <row r="76" spans="1:28" ht="14.45" customHeight="1">
      <c r="A76" s="53"/>
      <c r="B76" s="75"/>
      <c r="C76" s="706" t="s">
        <v>237</v>
      </c>
      <c r="D76" s="727" t="s">
        <v>262</v>
      </c>
      <c r="E76" s="446"/>
      <c r="F76" s="446"/>
      <c r="G76" s="446"/>
      <c r="H76" s="446"/>
      <c r="I76" s="446"/>
      <c r="J76" s="728"/>
      <c r="K76" s="234"/>
      <c r="L76" s="522"/>
      <c r="M76" s="522"/>
      <c r="N76" s="522"/>
      <c r="O76" s="522"/>
      <c r="P76" s="522"/>
      <c r="Q76" s="522"/>
      <c r="R76" s="522"/>
      <c r="S76" s="522"/>
      <c r="T76" s="522"/>
      <c r="U76" s="522"/>
      <c r="V76" s="522"/>
      <c r="W76" s="522"/>
      <c r="X76" s="522"/>
      <c r="Y76" s="522"/>
      <c r="Z76" s="522"/>
      <c r="AA76" s="523"/>
      <c r="AB76" s="76"/>
    </row>
    <row r="77" spans="1:28" ht="14.45" customHeight="1">
      <c r="A77" s="53"/>
      <c r="B77" s="75"/>
      <c r="C77" s="743"/>
      <c r="D77" s="729"/>
      <c r="E77" s="246"/>
      <c r="F77" s="246"/>
      <c r="G77" s="246"/>
      <c r="H77" s="246"/>
      <c r="I77" s="246"/>
      <c r="J77" s="730"/>
      <c r="K77" s="351"/>
      <c r="L77" s="513"/>
      <c r="M77" s="513"/>
      <c r="N77" s="513"/>
      <c r="O77" s="513"/>
      <c r="P77" s="513"/>
      <c r="Q77" s="513"/>
      <c r="R77" s="513"/>
      <c r="S77" s="513"/>
      <c r="T77" s="513"/>
      <c r="U77" s="513"/>
      <c r="V77" s="513"/>
      <c r="W77" s="513"/>
      <c r="X77" s="513"/>
      <c r="Y77" s="513"/>
      <c r="Z77" s="513"/>
      <c r="AA77" s="514"/>
      <c r="AB77" s="76"/>
    </row>
    <row r="78" spans="1:28" ht="14.45" customHeight="1" thickBot="1">
      <c r="A78" s="53"/>
      <c r="B78" s="75"/>
      <c r="C78" s="722"/>
      <c r="D78" s="731"/>
      <c r="E78" s="247"/>
      <c r="F78" s="247"/>
      <c r="G78" s="247"/>
      <c r="H78" s="247"/>
      <c r="I78" s="247"/>
      <c r="J78" s="732"/>
      <c r="K78" s="710"/>
      <c r="L78" s="711"/>
      <c r="M78" s="711"/>
      <c r="N78" s="711"/>
      <c r="O78" s="711"/>
      <c r="P78" s="711"/>
      <c r="Q78" s="711"/>
      <c r="R78" s="711"/>
      <c r="S78" s="711"/>
      <c r="T78" s="711"/>
      <c r="U78" s="711"/>
      <c r="V78" s="711"/>
      <c r="W78" s="711"/>
      <c r="X78" s="711"/>
      <c r="Y78" s="711"/>
      <c r="Z78" s="711"/>
      <c r="AA78" s="712"/>
      <c r="AB78" s="76"/>
    </row>
    <row r="79" spans="1:28" ht="14.45" customHeight="1" thickBot="1">
      <c r="A79" s="53"/>
      <c r="B79" s="83"/>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5"/>
    </row>
  </sheetData>
  <sheetProtection sheet="1" objects="1" scenarios="1"/>
  <mergeCells count="58">
    <mergeCell ref="C76:C78"/>
    <mergeCell ref="C67:C69"/>
    <mergeCell ref="C70:C72"/>
    <mergeCell ref="C73:C75"/>
    <mergeCell ref="D73:J75"/>
    <mergeCell ref="D67:J69"/>
    <mergeCell ref="D70:J72"/>
    <mergeCell ref="D76:J78"/>
    <mergeCell ref="D27:J29"/>
    <mergeCell ref="D48:Y49"/>
    <mergeCell ref="K67:AA69"/>
    <mergeCell ref="C66:AA66"/>
    <mergeCell ref="C53:AA53"/>
    <mergeCell ref="C54:C59"/>
    <mergeCell ref="D54:J59"/>
    <mergeCell ref="D60:J62"/>
    <mergeCell ref="K60:AA62"/>
    <mergeCell ref="C60:C62"/>
    <mergeCell ref="C63:C65"/>
    <mergeCell ref="L54:AA54"/>
    <mergeCell ref="L55:AA55"/>
    <mergeCell ref="L56:AA56"/>
    <mergeCell ref="C42:AA44"/>
    <mergeCell ref="C50:AA50"/>
    <mergeCell ref="D63:J65"/>
    <mergeCell ref="K63:AA65"/>
    <mergeCell ref="K70:AA72"/>
    <mergeCell ref="L57:AA57"/>
    <mergeCell ref="L59:AA59"/>
    <mergeCell ref="L58:AA58"/>
    <mergeCell ref="K76:AA78"/>
    <mergeCell ref="C51:AA52"/>
    <mergeCell ref="K27:AA29"/>
    <mergeCell ref="C36:AA41"/>
    <mergeCell ref="Z46:AA47"/>
    <mergeCell ref="Z48:AA49"/>
    <mergeCell ref="C45:AA45"/>
    <mergeCell ref="B35:AB35"/>
    <mergeCell ref="C30:C32"/>
    <mergeCell ref="D30:J32"/>
    <mergeCell ref="K30:AA32"/>
    <mergeCell ref="C27:C29"/>
    <mergeCell ref="D46:Y47"/>
    <mergeCell ref="C46:C47"/>
    <mergeCell ref="C48:C49"/>
    <mergeCell ref="K73:AA75"/>
    <mergeCell ref="B2:AB2"/>
    <mergeCell ref="B3:AB7"/>
    <mergeCell ref="K24:AA26"/>
    <mergeCell ref="C24:C26"/>
    <mergeCell ref="D24:J26"/>
    <mergeCell ref="B9:AB9"/>
    <mergeCell ref="B12:AB12"/>
    <mergeCell ref="K21:AA23"/>
    <mergeCell ref="C21:C23"/>
    <mergeCell ref="D21:J23"/>
    <mergeCell ref="C13:AA20"/>
    <mergeCell ref="C10:AA10"/>
  </mergeCells>
  <phoneticPr fontId="17" type="noConversion"/>
  <conditionalFormatting sqref="K21 K24 K27 K30 Z46 Z48 K54:K59 K60:AA65 K67:AA78">
    <cfRule type="cellIs" dxfId="29" priority="2" operator="greaterThan">
      <formula>0</formula>
    </cfRule>
  </conditionalFormatting>
  <dataValidations count="2">
    <dataValidation type="whole" operator="greaterThan" allowBlank="1" showInputMessage="1" showErrorMessage="1" sqref="Z46:AA47" xr:uid="{6E8837AF-ED5D-46C3-B07A-773D6C78585E}">
      <formula1>-1</formula1>
    </dataValidation>
    <dataValidation type="whole" operator="lessThanOrEqual" allowBlank="1" showInputMessage="1" showErrorMessage="1" sqref="Z48:AA49" xr:uid="{BFC7A2F2-C1E4-473D-B560-C90A23BE18AB}">
      <formula1>Z46</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99" r:id="rId4" name="Check Box 11">
              <controlPr defaultSize="0" autoFill="0" autoLine="0" autoPict="0">
                <anchor moveWithCells="1">
                  <from>
                    <xdr:col>10</xdr:col>
                    <xdr:colOff>0</xdr:colOff>
                    <xdr:row>53</xdr:row>
                    <xdr:rowOff>0</xdr:rowOff>
                  </from>
                  <to>
                    <xdr:col>11</xdr:col>
                    <xdr:colOff>0</xdr:colOff>
                    <xdr:row>54</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10</xdr:col>
                    <xdr:colOff>0</xdr:colOff>
                    <xdr:row>54</xdr:row>
                    <xdr:rowOff>0</xdr:rowOff>
                  </from>
                  <to>
                    <xdr:col>11</xdr:col>
                    <xdr:colOff>0</xdr:colOff>
                    <xdr:row>55</xdr:row>
                    <xdr:rowOff>0</xdr:rowOff>
                  </to>
                </anchor>
              </controlPr>
            </control>
          </mc:Choice>
        </mc:AlternateContent>
        <mc:AlternateContent xmlns:mc="http://schemas.openxmlformats.org/markup-compatibility/2006">
          <mc:Choice Requires="x14">
            <control shapeId="37905" r:id="rId6" name="Check Box 17">
              <controlPr defaultSize="0" autoFill="0" autoLine="0" autoPict="0">
                <anchor moveWithCells="1">
                  <from>
                    <xdr:col>10</xdr:col>
                    <xdr:colOff>0</xdr:colOff>
                    <xdr:row>55</xdr:row>
                    <xdr:rowOff>0</xdr:rowOff>
                  </from>
                  <to>
                    <xdr:col>11</xdr:col>
                    <xdr:colOff>0</xdr:colOff>
                    <xdr:row>56</xdr:row>
                    <xdr:rowOff>0</xdr:rowOff>
                  </to>
                </anchor>
              </controlPr>
            </control>
          </mc:Choice>
        </mc:AlternateContent>
        <mc:AlternateContent xmlns:mc="http://schemas.openxmlformats.org/markup-compatibility/2006">
          <mc:Choice Requires="x14">
            <control shapeId="37906" r:id="rId7" name="Check Box 18">
              <controlPr defaultSize="0" autoFill="0" autoLine="0" autoPict="0">
                <anchor moveWithCells="1">
                  <from>
                    <xdr:col>10</xdr:col>
                    <xdr:colOff>0</xdr:colOff>
                    <xdr:row>56</xdr:row>
                    <xdr:rowOff>0</xdr:rowOff>
                  </from>
                  <to>
                    <xdr:col>11</xdr:col>
                    <xdr:colOff>0</xdr:colOff>
                    <xdr:row>57</xdr:row>
                    <xdr:rowOff>0</xdr:rowOff>
                  </to>
                </anchor>
              </controlPr>
            </control>
          </mc:Choice>
        </mc:AlternateContent>
        <mc:AlternateContent xmlns:mc="http://schemas.openxmlformats.org/markup-compatibility/2006">
          <mc:Choice Requires="x14">
            <control shapeId="37907" r:id="rId8" name="Check Box 19">
              <controlPr defaultSize="0" autoFill="0" autoLine="0" autoPict="0">
                <anchor moveWithCells="1">
                  <from>
                    <xdr:col>9</xdr:col>
                    <xdr:colOff>390525</xdr:colOff>
                    <xdr:row>57</xdr:row>
                    <xdr:rowOff>180975</xdr:rowOff>
                  </from>
                  <to>
                    <xdr:col>11</xdr:col>
                    <xdr:colOff>0</xdr:colOff>
                    <xdr:row>58</xdr:row>
                    <xdr:rowOff>180975</xdr:rowOff>
                  </to>
                </anchor>
              </controlPr>
            </control>
          </mc:Choice>
        </mc:AlternateContent>
        <mc:AlternateContent xmlns:mc="http://schemas.openxmlformats.org/markup-compatibility/2006">
          <mc:Choice Requires="x14">
            <control shapeId="37908" r:id="rId9" name="Check Box 20">
              <controlPr defaultSize="0" autoFill="0" autoLine="0" autoPict="0">
                <anchor moveWithCells="1">
                  <from>
                    <xdr:col>10</xdr:col>
                    <xdr:colOff>0</xdr:colOff>
                    <xdr:row>56</xdr:row>
                    <xdr:rowOff>180975</xdr:rowOff>
                  </from>
                  <to>
                    <xdr:col>11</xdr:col>
                    <xdr:colOff>0</xdr:colOff>
                    <xdr:row>57</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FC768-4E33-4845-AEC3-651F1A410BB6}">
  <sheetPr codeName="Sheet7">
    <tabColor rgb="FF002060"/>
    <pageSetUpPr autoPageBreaks="0"/>
  </sheetPr>
  <dimension ref="A1:BG362"/>
  <sheetViews>
    <sheetView zoomScale="80" zoomScaleNormal="80" workbookViewId="0">
      <selection activeCell="R99" sqref="R99:AA99"/>
    </sheetView>
  </sheetViews>
  <sheetFormatPr defaultColWidth="5.5703125" defaultRowHeight="14.45" customHeight="1"/>
  <cols>
    <col min="1" max="29" width="5.5703125" style="30"/>
    <col min="30" max="30" width="5.5703125" style="30" customWidth="1"/>
    <col min="31" max="16384" width="5.5703125" style="30"/>
  </cols>
  <sheetData>
    <row r="1" spans="1:29" s="28" customFormat="1"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row>
    <row r="2" spans="1:29" s="28" customFormat="1"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row>
    <row r="3" spans="1:29" s="28" customFormat="1"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row>
    <row r="4" spans="1:29"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28"/>
    </row>
    <row r="5" spans="1:29"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28"/>
    </row>
    <row r="6" spans="1:29"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28"/>
    </row>
    <row r="7" spans="1:29"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28"/>
    </row>
    <row r="8" spans="1:29" ht="14.45" customHeight="1" thickBo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row>
    <row r="9" spans="1:29" ht="14.45" customHeight="1" thickBot="1">
      <c r="A9" s="53"/>
      <c r="B9" s="197" t="s">
        <v>263</v>
      </c>
      <c r="C9" s="508"/>
      <c r="D9" s="508"/>
      <c r="E9" s="508"/>
      <c r="F9" s="508"/>
      <c r="G9" s="508"/>
      <c r="H9" s="508"/>
      <c r="I9" s="508"/>
      <c r="J9" s="508"/>
      <c r="K9" s="508"/>
      <c r="L9" s="508"/>
      <c r="M9" s="508"/>
      <c r="N9" s="508"/>
      <c r="O9" s="508"/>
      <c r="P9" s="508"/>
      <c r="Q9" s="508"/>
      <c r="R9" s="508"/>
      <c r="S9" s="508"/>
      <c r="T9" s="508"/>
      <c r="U9" s="508"/>
      <c r="V9" s="508"/>
      <c r="W9" s="508"/>
      <c r="X9" s="508"/>
      <c r="Y9" s="508"/>
      <c r="Z9" s="508"/>
      <c r="AA9" s="508"/>
      <c r="AB9" s="509"/>
    </row>
    <row r="10" spans="1:29" ht="14.45" customHeight="1">
      <c r="A10" s="53"/>
      <c r="B10" s="61"/>
      <c r="C10" s="245" t="s">
        <v>264</v>
      </c>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33"/>
    </row>
    <row r="11" spans="1:29" ht="14.45" customHeight="1">
      <c r="A11" s="53"/>
      <c r="B11" s="34"/>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35"/>
    </row>
    <row r="12" spans="1:29" ht="14.45" customHeight="1">
      <c r="A12" s="53"/>
      <c r="B12" s="34"/>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35"/>
    </row>
    <row r="13" spans="1:29" ht="14.45" customHeight="1">
      <c r="A13" s="53"/>
      <c r="B13" s="34"/>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35"/>
    </row>
    <row r="14" spans="1:29" ht="14.45" customHeight="1">
      <c r="A14" s="53"/>
      <c r="B14" s="34"/>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35"/>
    </row>
    <row r="15" spans="1:29" ht="14.45" customHeight="1">
      <c r="A15" s="53"/>
      <c r="B15" s="34"/>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35"/>
    </row>
    <row r="16" spans="1:29" ht="14.45" customHeight="1" thickBot="1">
      <c r="A16" s="53"/>
      <c r="B16" s="36"/>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37"/>
    </row>
    <row r="17" spans="1:32" ht="14.45" customHeight="1" thickBot="1">
      <c r="A17" s="53"/>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row>
    <row r="18" spans="1:32" ht="14.45" customHeight="1" thickBot="1">
      <c r="A18" s="53"/>
      <c r="B18" s="197" t="s">
        <v>30</v>
      </c>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9"/>
    </row>
    <row r="19" spans="1:32" ht="14.45" customHeight="1">
      <c r="A19" s="53"/>
      <c r="B19" s="55"/>
      <c r="C19" s="322" t="s">
        <v>265</v>
      </c>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3"/>
    </row>
    <row r="20" spans="1:32" ht="14.45" customHeight="1">
      <c r="A20" s="53"/>
      <c r="B20" s="34"/>
      <c r="C20" s="751"/>
      <c r="D20" s="751"/>
      <c r="E20" s="751"/>
      <c r="F20" s="751"/>
      <c r="G20" s="751"/>
      <c r="H20" s="751"/>
      <c r="I20" s="751"/>
      <c r="J20" s="751"/>
      <c r="K20" s="751"/>
      <c r="L20" s="751"/>
      <c r="M20" s="751"/>
      <c r="N20" s="751"/>
      <c r="O20" s="751"/>
      <c r="P20" s="751"/>
      <c r="Q20" s="751"/>
      <c r="R20" s="751"/>
      <c r="S20" s="751"/>
      <c r="T20" s="751"/>
      <c r="U20" s="751"/>
      <c r="V20" s="751"/>
      <c r="W20" s="751"/>
      <c r="X20" s="751"/>
      <c r="Y20" s="751"/>
      <c r="Z20" s="751"/>
      <c r="AA20" s="751"/>
      <c r="AB20" s="35"/>
      <c r="AD20" s="18"/>
    </row>
    <row r="21" spans="1:32" ht="14.45" customHeight="1">
      <c r="A21" s="53"/>
      <c r="B21" s="34"/>
      <c r="C21" s="751"/>
      <c r="D21" s="751"/>
      <c r="E21" s="751"/>
      <c r="F21" s="751"/>
      <c r="G21" s="751"/>
      <c r="H21" s="751"/>
      <c r="I21" s="751"/>
      <c r="J21" s="751"/>
      <c r="K21" s="751"/>
      <c r="L21" s="751"/>
      <c r="M21" s="751"/>
      <c r="N21" s="751"/>
      <c r="O21" s="751"/>
      <c r="P21" s="751"/>
      <c r="Q21" s="751"/>
      <c r="R21" s="751"/>
      <c r="S21" s="751"/>
      <c r="T21" s="751"/>
      <c r="U21" s="751"/>
      <c r="V21" s="751"/>
      <c r="W21" s="751"/>
      <c r="X21" s="751"/>
      <c r="Y21" s="751"/>
      <c r="Z21" s="751"/>
      <c r="AA21" s="751"/>
      <c r="AB21" s="35"/>
    </row>
    <row r="22" spans="1:32" ht="14.45" customHeight="1">
      <c r="A22" s="53"/>
      <c r="B22" s="34"/>
      <c r="C22" s="751"/>
      <c r="D22" s="751"/>
      <c r="E22" s="751"/>
      <c r="F22" s="751"/>
      <c r="G22" s="751"/>
      <c r="H22" s="751"/>
      <c r="I22" s="751"/>
      <c r="J22" s="751"/>
      <c r="K22" s="751"/>
      <c r="L22" s="751"/>
      <c r="M22" s="751"/>
      <c r="N22" s="751"/>
      <c r="O22" s="751"/>
      <c r="P22" s="751"/>
      <c r="Q22" s="751"/>
      <c r="R22" s="751"/>
      <c r="S22" s="751"/>
      <c r="T22" s="751"/>
      <c r="U22" s="751"/>
      <c r="V22" s="751"/>
      <c r="W22" s="751"/>
      <c r="X22" s="751"/>
      <c r="Y22" s="751"/>
      <c r="Z22" s="751"/>
      <c r="AA22" s="751"/>
      <c r="AB22" s="35"/>
    </row>
    <row r="23" spans="1:32" ht="14.45" customHeight="1">
      <c r="A23" s="53"/>
      <c r="B23" s="34"/>
      <c r="C23" s="751"/>
      <c r="D23" s="751"/>
      <c r="E23" s="751"/>
      <c r="F23" s="751"/>
      <c r="G23" s="751"/>
      <c r="H23" s="751"/>
      <c r="I23" s="751"/>
      <c r="J23" s="751"/>
      <c r="K23" s="751"/>
      <c r="L23" s="751"/>
      <c r="M23" s="751"/>
      <c r="N23" s="751"/>
      <c r="O23" s="751"/>
      <c r="P23" s="751"/>
      <c r="Q23" s="751"/>
      <c r="R23" s="751"/>
      <c r="S23" s="751"/>
      <c r="T23" s="751"/>
      <c r="U23" s="751"/>
      <c r="V23" s="751"/>
      <c r="W23" s="751"/>
      <c r="X23" s="751"/>
      <c r="Y23" s="751"/>
      <c r="Z23" s="751"/>
      <c r="AA23" s="751"/>
      <c r="AB23" s="35"/>
    </row>
    <row r="24" spans="1:32" ht="14.45" customHeight="1">
      <c r="A24" s="53"/>
      <c r="B24" s="34"/>
      <c r="C24" s="751"/>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751"/>
      <c r="AB24" s="35"/>
    </row>
    <row r="25" spans="1:32" ht="14.45" customHeight="1">
      <c r="A25" s="53"/>
      <c r="B25" s="34"/>
      <c r="C25" s="246" t="s">
        <v>266</v>
      </c>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35"/>
    </row>
    <row r="26" spans="1:32" ht="14.45" customHeight="1">
      <c r="A26" s="53"/>
      <c r="B26" s="34"/>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35"/>
    </row>
    <row r="27" spans="1:32" ht="14.45" customHeight="1" thickBot="1">
      <c r="A27" s="53"/>
      <c r="B27" s="34"/>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35"/>
    </row>
    <row r="28" spans="1:32" ht="14.45" customHeight="1" thickBot="1">
      <c r="A28" s="53"/>
      <c r="B28" s="75"/>
      <c r="C28" s="883" t="s">
        <v>267</v>
      </c>
      <c r="D28" s="884"/>
      <c r="E28" s="884"/>
      <c r="F28" s="884"/>
      <c r="G28" s="884"/>
      <c r="H28" s="884"/>
      <c r="I28" s="884"/>
      <c r="J28" s="884"/>
      <c r="K28" s="884"/>
      <c r="L28" s="884"/>
      <c r="M28" s="884"/>
      <c r="N28" s="884"/>
      <c r="O28" s="884"/>
      <c r="P28" s="884"/>
      <c r="Q28" s="884"/>
      <c r="R28" s="884"/>
      <c r="S28" s="884"/>
      <c r="T28" s="884"/>
      <c r="U28" s="884"/>
      <c r="V28" s="884"/>
      <c r="W28" s="884"/>
      <c r="X28" s="884"/>
      <c r="Y28" s="884"/>
      <c r="Z28" s="884"/>
      <c r="AA28" s="885"/>
      <c r="AB28" s="76"/>
    </row>
    <row r="29" spans="1:32" ht="14.45" customHeight="1">
      <c r="A29" s="53"/>
      <c r="B29" s="75"/>
      <c r="C29" s="752" t="s">
        <v>243</v>
      </c>
      <c r="D29" s="729" t="s">
        <v>268</v>
      </c>
      <c r="E29" s="246"/>
      <c r="F29" s="246"/>
      <c r="G29" s="246"/>
      <c r="H29" s="246"/>
      <c r="I29" s="246"/>
      <c r="J29" s="246"/>
      <c r="K29" s="246"/>
      <c r="L29" s="246"/>
      <c r="M29" s="246"/>
      <c r="N29" s="246"/>
      <c r="O29" s="246"/>
      <c r="P29" s="246"/>
      <c r="Q29" s="246"/>
      <c r="R29" s="246"/>
      <c r="S29" s="246"/>
      <c r="T29" s="246"/>
      <c r="U29" s="246"/>
      <c r="V29" s="246"/>
      <c r="W29" s="246"/>
      <c r="X29" s="246"/>
      <c r="Y29" s="730"/>
      <c r="Z29" s="800"/>
      <c r="AA29" s="801"/>
      <c r="AB29" s="76"/>
      <c r="AF29" s="86"/>
    </row>
    <row r="30" spans="1:32" ht="14.45" customHeight="1">
      <c r="A30" s="53"/>
      <c r="B30" s="75"/>
      <c r="C30" s="753"/>
      <c r="D30" s="429"/>
      <c r="E30" s="695"/>
      <c r="F30" s="695"/>
      <c r="G30" s="695"/>
      <c r="H30" s="695"/>
      <c r="I30" s="695"/>
      <c r="J30" s="695"/>
      <c r="K30" s="695"/>
      <c r="L30" s="695"/>
      <c r="M30" s="695"/>
      <c r="N30" s="695"/>
      <c r="O30" s="695"/>
      <c r="P30" s="695"/>
      <c r="Q30" s="695"/>
      <c r="R30" s="695"/>
      <c r="S30" s="695"/>
      <c r="T30" s="695"/>
      <c r="U30" s="695"/>
      <c r="V30" s="695"/>
      <c r="W30" s="695"/>
      <c r="X30" s="695"/>
      <c r="Y30" s="696"/>
      <c r="Z30" s="715"/>
      <c r="AA30" s="716"/>
      <c r="AB30" s="76"/>
    </row>
    <row r="31" spans="1:32" ht="14.45" customHeight="1">
      <c r="A31" s="53"/>
      <c r="B31" s="75"/>
      <c r="C31" s="754" t="s">
        <v>245</v>
      </c>
      <c r="D31" s="727" t="s">
        <v>269</v>
      </c>
      <c r="E31" s="446"/>
      <c r="F31" s="446"/>
      <c r="G31" s="446"/>
      <c r="H31" s="446"/>
      <c r="I31" s="446"/>
      <c r="J31" s="446"/>
      <c r="K31" s="446"/>
      <c r="L31" s="446"/>
      <c r="M31" s="446"/>
      <c r="N31" s="446"/>
      <c r="O31" s="446"/>
      <c r="P31" s="446"/>
      <c r="Q31" s="446"/>
      <c r="R31" s="446"/>
      <c r="S31" s="446"/>
      <c r="T31" s="446"/>
      <c r="U31" s="446"/>
      <c r="V31" s="446"/>
      <c r="W31" s="446"/>
      <c r="X31" s="446"/>
      <c r="Y31" s="728"/>
      <c r="Z31" s="715"/>
      <c r="AA31" s="716"/>
      <c r="AB31" s="76"/>
    </row>
    <row r="32" spans="1:32" ht="14.45" customHeight="1" thickBot="1">
      <c r="A32" s="53"/>
      <c r="B32" s="75"/>
      <c r="C32" s="755"/>
      <c r="D32" s="731"/>
      <c r="E32" s="247"/>
      <c r="F32" s="247"/>
      <c r="G32" s="247"/>
      <c r="H32" s="247"/>
      <c r="I32" s="247"/>
      <c r="J32" s="247"/>
      <c r="K32" s="247"/>
      <c r="L32" s="247"/>
      <c r="M32" s="247"/>
      <c r="N32" s="247"/>
      <c r="O32" s="247"/>
      <c r="P32" s="247"/>
      <c r="Q32" s="247"/>
      <c r="R32" s="247"/>
      <c r="S32" s="247"/>
      <c r="T32" s="247"/>
      <c r="U32" s="247"/>
      <c r="V32" s="247"/>
      <c r="W32" s="247"/>
      <c r="X32" s="247"/>
      <c r="Y32" s="732"/>
      <c r="Z32" s="717"/>
      <c r="AA32" s="718"/>
      <c r="AB32" s="76"/>
    </row>
    <row r="33" spans="1:28" ht="14.45" customHeight="1">
      <c r="A33" s="53"/>
      <c r="B33" s="75"/>
      <c r="C33" s="146"/>
      <c r="D33" s="52"/>
      <c r="E33" s="52"/>
      <c r="F33" s="52"/>
      <c r="G33" s="52"/>
      <c r="H33" s="52"/>
      <c r="I33" s="52"/>
      <c r="J33" s="52"/>
      <c r="K33" s="52"/>
      <c r="L33" s="52"/>
      <c r="M33" s="52"/>
      <c r="N33" s="52"/>
      <c r="O33" s="52"/>
      <c r="P33" s="52"/>
      <c r="Q33" s="52"/>
      <c r="R33" s="52"/>
      <c r="S33" s="52"/>
      <c r="T33" s="52"/>
      <c r="U33" s="52"/>
      <c r="V33" s="52"/>
      <c r="W33" s="52"/>
      <c r="X33" s="52"/>
      <c r="Y33" s="52"/>
      <c r="Z33" s="886"/>
      <c r="AA33" s="392"/>
      <c r="AB33" s="76"/>
    </row>
    <row r="34" spans="1:28" ht="14.45" customHeight="1" thickBot="1">
      <c r="A34" s="53"/>
      <c r="B34" s="75"/>
      <c r="C34" s="146"/>
      <c r="D34" s="52"/>
      <c r="E34" s="52"/>
      <c r="F34" s="52"/>
      <c r="G34" s="52"/>
      <c r="H34" s="52"/>
      <c r="I34" s="52"/>
      <c r="J34" s="52"/>
      <c r="K34" s="52"/>
      <c r="L34" s="52"/>
      <c r="M34" s="52"/>
      <c r="N34" s="52"/>
      <c r="O34" s="52"/>
      <c r="P34" s="52"/>
      <c r="Q34" s="52"/>
      <c r="R34" s="52"/>
      <c r="S34" s="52"/>
      <c r="T34" s="52"/>
      <c r="U34" s="52"/>
      <c r="V34" s="52"/>
      <c r="W34" s="52"/>
      <c r="X34" s="52"/>
      <c r="Y34" s="52"/>
      <c r="Z34" s="887"/>
      <c r="AA34" s="887"/>
      <c r="AB34" s="76"/>
    </row>
    <row r="35" spans="1:28" ht="14.45" customHeight="1" thickBot="1">
      <c r="A35" s="53"/>
      <c r="B35" s="75"/>
      <c r="C35" s="878" t="s">
        <v>270</v>
      </c>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880"/>
      <c r="AB35" s="76"/>
    </row>
    <row r="36" spans="1:28" ht="14.45" customHeight="1">
      <c r="A36" s="53"/>
      <c r="B36" s="75"/>
      <c r="C36" s="723" t="s">
        <v>243</v>
      </c>
      <c r="D36" s="881" t="s">
        <v>271</v>
      </c>
      <c r="E36" s="881"/>
      <c r="F36" s="881"/>
      <c r="G36" s="881"/>
      <c r="H36" s="881"/>
      <c r="I36" s="881"/>
      <c r="J36" s="881"/>
      <c r="K36" s="881"/>
      <c r="L36" s="881"/>
      <c r="M36" s="881"/>
      <c r="N36" s="881"/>
      <c r="O36" s="881"/>
      <c r="P36" s="881"/>
      <c r="Q36" s="881"/>
      <c r="R36" s="881"/>
      <c r="S36" s="881"/>
      <c r="T36" s="881"/>
      <c r="U36" s="881"/>
      <c r="V36" s="881"/>
      <c r="W36" s="881"/>
      <c r="X36" s="881"/>
      <c r="Y36" s="881"/>
      <c r="Z36" s="713"/>
      <c r="AA36" s="714"/>
      <c r="AB36" s="76"/>
    </row>
    <row r="37" spans="1:28" ht="14.45" customHeight="1">
      <c r="A37" s="53"/>
      <c r="B37" s="75"/>
      <c r="C37" s="724"/>
      <c r="D37" s="787"/>
      <c r="E37" s="787"/>
      <c r="F37" s="787"/>
      <c r="G37" s="787"/>
      <c r="H37" s="787"/>
      <c r="I37" s="787"/>
      <c r="J37" s="787"/>
      <c r="K37" s="787"/>
      <c r="L37" s="787"/>
      <c r="M37" s="787"/>
      <c r="N37" s="787"/>
      <c r="O37" s="787"/>
      <c r="P37" s="787"/>
      <c r="Q37" s="787"/>
      <c r="R37" s="787"/>
      <c r="S37" s="787"/>
      <c r="T37" s="787"/>
      <c r="U37" s="787"/>
      <c r="V37" s="787"/>
      <c r="W37" s="787"/>
      <c r="X37" s="787"/>
      <c r="Y37" s="787"/>
      <c r="Z37" s="715"/>
      <c r="AA37" s="716"/>
      <c r="AB37" s="76"/>
    </row>
    <row r="38" spans="1:28" ht="14.45" customHeight="1">
      <c r="A38" s="53"/>
      <c r="B38" s="75"/>
      <c r="C38" s="725" t="s">
        <v>245</v>
      </c>
      <c r="D38" s="787" t="s">
        <v>272</v>
      </c>
      <c r="E38" s="787"/>
      <c r="F38" s="787"/>
      <c r="G38" s="787"/>
      <c r="H38" s="787"/>
      <c r="I38" s="787"/>
      <c r="J38" s="787"/>
      <c r="K38" s="787"/>
      <c r="L38" s="787"/>
      <c r="M38" s="787"/>
      <c r="N38" s="787"/>
      <c r="O38" s="787"/>
      <c r="P38" s="787"/>
      <c r="Q38" s="787"/>
      <c r="R38" s="787"/>
      <c r="S38" s="787"/>
      <c r="T38" s="787"/>
      <c r="U38" s="787"/>
      <c r="V38" s="787"/>
      <c r="W38" s="787"/>
      <c r="X38" s="787"/>
      <c r="Y38" s="787"/>
      <c r="Z38" s="715"/>
      <c r="AA38" s="716"/>
      <c r="AB38" s="76"/>
    </row>
    <row r="39" spans="1:28" ht="14.45" customHeight="1" thickBot="1">
      <c r="A39" s="53"/>
      <c r="B39" s="75"/>
      <c r="C39" s="726"/>
      <c r="D39" s="882"/>
      <c r="E39" s="882"/>
      <c r="F39" s="882"/>
      <c r="G39" s="882"/>
      <c r="H39" s="882"/>
      <c r="I39" s="882"/>
      <c r="J39" s="882"/>
      <c r="K39" s="882"/>
      <c r="L39" s="882"/>
      <c r="M39" s="882"/>
      <c r="N39" s="882"/>
      <c r="O39" s="882"/>
      <c r="P39" s="882"/>
      <c r="Q39" s="882"/>
      <c r="R39" s="882"/>
      <c r="S39" s="882"/>
      <c r="T39" s="882"/>
      <c r="U39" s="882"/>
      <c r="V39" s="882"/>
      <c r="W39" s="882"/>
      <c r="X39" s="882"/>
      <c r="Y39" s="882"/>
      <c r="Z39" s="717"/>
      <c r="AA39" s="718"/>
      <c r="AB39" s="76"/>
    </row>
    <row r="40" spans="1:28" ht="14.45" customHeight="1">
      <c r="A40" s="53"/>
      <c r="B40" s="75"/>
      <c r="C40" s="146"/>
      <c r="D40" s="52"/>
      <c r="E40" s="52"/>
      <c r="F40" s="52"/>
      <c r="G40" s="52"/>
      <c r="H40" s="52"/>
      <c r="I40" s="52"/>
      <c r="J40" s="52"/>
      <c r="K40" s="52"/>
      <c r="L40" s="52"/>
      <c r="M40" s="52"/>
      <c r="N40" s="52"/>
      <c r="O40" s="52"/>
      <c r="P40" s="52"/>
      <c r="Q40" s="52"/>
      <c r="R40" s="52"/>
      <c r="S40" s="52"/>
      <c r="T40" s="52"/>
      <c r="U40" s="52"/>
      <c r="V40" s="52"/>
      <c r="W40" s="52"/>
      <c r="X40" s="52"/>
      <c r="Y40" s="52"/>
      <c r="Z40" s="886"/>
      <c r="AA40" s="392"/>
      <c r="AB40" s="76"/>
    </row>
    <row r="41" spans="1:28" ht="14.45" customHeight="1">
      <c r="A41" s="53"/>
      <c r="B41" s="34"/>
      <c r="C41" s="745" t="s">
        <v>273</v>
      </c>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35"/>
    </row>
    <row r="42" spans="1:28" ht="14.45" customHeight="1" thickBot="1">
      <c r="A42" s="53"/>
      <c r="B42" s="34"/>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35"/>
    </row>
    <row r="43" spans="1:28" ht="14.45" customHeight="1">
      <c r="A43" s="53"/>
      <c r="B43" s="75"/>
      <c r="C43" s="708" t="s">
        <v>274</v>
      </c>
      <c r="D43" s="805" t="s">
        <v>275</v>
      </c>
      <c r="E43" s="805"/>
      <c r="F43" s="805"/>
      <c r="G43" s="805"/>
      <c r="H43" s="805"/>
      <c r="I43" s="805"/>
      <c r="J43" s="805"/>
      <c r="K43" s="805"/>
      <c r="L43" s="805"/>
      <c r="M43" s="805"/>
      <c r="N43" s="251"/>
      <c r="O43" s="251"/>
      <c r="P43" s="251"/>
      <c r="Q43" s="251"/>
      <c r="R43" s="251"/>
      <c r="S43" s="251"/>
      <c r="T43" s="251"/>
      <c r="U43" s="251"/>
      <c r="V43" s="251"/>
      <c r="W43" s="251"/>
      <c r="X43" s="251"/>
      <c r="Y43" s="251"/>
      <c r="Z43" s="251"/>
      <c r="AA43" s="252"/>
      <c r="AB43" s="91"/>
    </row>
    <row r="44" spans="1:28" ht="14.45" customHeight="1">
      <c r="A44" s="53"/>
      <c r="B44" s="75"/>
      <c r="C44" s="706"/>
      <c r="D44" s="307"/>
      <c r="E44" s="307"/>
      <c r="F44" s="307"/>
      <c r="G44" s="307"/>
      <c r="H44" s="307"/>
      <c r="I44" s="307"/>
      <c r="J44" s="307"/>
      <c r="K44" s="307"/>
      <c r="L44" s="307"/>
      <c r="M44" s="307"/>
      <c r="N44" s="253"/>
      <c r="O44" s="253"/>
      <c r="P44" s="253"/>
      <c r="Q44" s="253"/>
      <c r="R44" s="253"/>
      <c r="S44" s="253"/>
      <c r="T44" s="253"/>
      <c r="U44" s="253"/>
      <c r="V44" s="253"/>
      <c r="W44" s="253"/>
      <c r="X44" s="253"/>
      <c r="Y44" s="253"/>
      <c r="Z44" s="253"/>
      <c r="AA44" s="254"/>
      <c r="AB44" s="91"/>
    </row>
    <row r="45" spans="1:28" ht="14.45" customHeight="1">
      <c r="A45" s="53"/>
      <c r="B45" s="75"/>
      <c r="C45" s="706"/>
      <c r="D45" s="307"/>
      <c r="E45" s="307"/>
      <c r="F45" s="307"/>
      <c r="G45" s="307"/>
      <c r="H45" s="307"/>
      <c r="I45" s="307"/>
      <c r="J45" s="307"/>
      <c r="K45" s="307"/>
      <c r="L45" s="307"/>
      <c r="M45" s="307"/>
      <c r="N45" s="253"/>
      <c r="O45" s="253"/>
      <c r="P45" s="253"/>
      <c r="Q45" s="253"/>
      <c r="R45" s="253"/>
      <c r="S45" s="253"/>
      <c r="T45" s="253"/>
      <c r="U45" s="253"/>
      <c r="V45" s="253"/>
      <c r="W45" s="253"/>
      <c r="X45" s="253"/>
      <c r="Y45" s="253"/>
      <c r="Z45" s="253"/>
      <c r="AA45" s="254"/>
      <c r="AB45" s="91"/>
    </row>
    <row r="46" spans="1:28" ht="14.45" customHeight="1">
      <c r="A46" s="53"/>
      <c r="B46" s="75"/>
      <c r="C46" s="706" t="s">
        <v>276</v>
      </c>
      <c r="D46" s="307" t="s">
        <v>277</v>
      </c>
      <c r="E46" s="790"/>
      <c r="F46" s="307"/>
      <c r="G46" s="307"/>
      <c r="H46" s="307"/>
      <c r="I46" s="307"/>
      <c r="J46" s="307"/>
      <c r="K46" s="307"/>
      <c r="L46" s="307"/>
      <c r="M46" s="307"/>
      <c r="N46" s="253"/>
      <c r="O46" s="253"/>
      <c r="P46" s="253"/>
      <c r="Q46" s="253"/>
      <c r="R46" s="253"/>
      <c r="S46" s="253"/>
      <c r="T46" s="253"/>
      <c r="U46" s="253"/>
      <c r="V46" s="253"/>
      <c r="W46" s="253"/>
      <c r="X46" s="253"/>
      <c r="Y46" s="253"/>
      <c r="Z46" s="253"/>
      <c r="AA46" s="254"/>
      <c r="AB46" s="92"/>
    </row>
    <row r="47" spans="1:28" ht="14.45" customHeight="1">
      <c r="A47" s="53"/>
      <c r="B47" s="75"/>
      <c r="C47" s="706"/>
      <c r="D47" s="307"/>
      <c r="E47" s="307"/>
      <c r="F47" s="307"/>
      <c r="G47" s="307"/>
      <c r="H47" s="307"/>
      <c r="I47" s="307"/>
      <c r="J47" s="307"/>
      <c r="K47" s="307"/>
      <c r="L47" s="307"/>
      <c r="M47" s="307"/>
      <c r="N47" s="253"/>
      <c r="O47" s="253"/>
      <c r="P47" s="253"/>
      <c r="Q47" s="253"/>
      <c r="R47" s="253"/>
      <c r="S47" s="253"/>
      <c r="T47" s="253"/>
      <c r="U47" s="253"/>
      <c r="V47" s="253"/>
      <c r="W47" s="253"/>
      <c r="X47" s="253"/>
      <c r="Y47" s="253"/>
      <c r="Z47" s="253"/>
      <c r="AA47" s="254"/>
      <c r="AB47" s="92"/>
    </row>
    <row r="48" spans="1:28" ht="14.45" customHeight="1">
      <c r="A48" s="53"/>
      <c r="B48" s="75"/>
      <c r="C48" s="706"/>
      <c r="D48" s="307"/>
      <c r="E48" s="307"/>
      <c r="F48" s="307"/>
      <c r="G48" s="307"/>
      <c r="H48" s="307"/>
      <c r="I48" s="307"/>
      <c r="J48" s="307"/>
      <c r="K48" s="307"/>
      <c r="L48" s="307"/>
      <c r="M48" s="307"/>
      <c r="N48" s="253"/>
      <c r="O48" s="253"/>
      <c r="P48" s="253"/>
      <c r="Q48" s="253"/>
      <c r="R48" s="253"/>
      <c r="S48" s="253"/>
      <c r="T48" s="253"/>
      <c r="U48" s="253"/>
      <c r="V48" s="253"/>
      <c r="W48" s="253"/>
      <c r="X48" s="253"/>
      <c r="Y48" s="253"/>
      <c r="Z48" s="253"/>
      <c r="AA48" s="254"/>
      <c r="AB48" s="92"/>
    </row>
    <row r="49" spans="1:28" ht="14.45" customHeight="1">
      <c r="A49" s="53"/>
      <c r="B49" s="75"/>
      <c r="C49" s="706" t="s">
        <v>233</v>
      </c>
      <c r="D49" s="307" t="s">
        <v>278</v>
      </c>
      <c r="E49" s="307"/>
      <c r="F49" s="307"/>
      <c r="G49" s="307"/>
      <c r="H49" s="307"/>
      <c r="I49" s="307"/>
      <c r="J49" s="307"/>
      <c r="K49" s="307"/>
      <c r="L49" s="307"/>
      <c r="M49" s="307"/>
      <c r="N49" s="253"/>
      <c r="O49" s="253"/>
      <c r="P49" s="253"/>
      <c r="Q49" s="253"/>
      <c r="R49" s="253"/>
      <c r="S49" s="253"/>
      <c r="T49" s="253"/>
      <c r="U49" s="253"/>
      <c r="V49" s="253"/>
      <c r="W49" s="253"/>
      <c r="X49" s="253"/>
      <c r="Y49" s="253"/>
      <c r="Z49" s="253"/>
      <c r="AA49" s="254"/>
      <c r="AB49" s="92"/>
    </row>
    <row r="50" spans="1:28" ht="14.45" customHeight="1">
      <c r="A50" s="53"/>
      <c r="B50" s="75"/>
      <c r="C50" s="706"/>
      <c r="D50" s="307"/>
      <c r="E50" s="307"/>
      <c r="F50" s="307"/>
      <c r="G50" s="307"/>
      <c r="H50" s="307"/>
      <c r="I50" s="307"/>
      <c r="J50" s="307"/>
      <c r="K50" s="307"/>
      <c r="L50" s="307"/>
      <c r="M50" s="307"/>
      <c r="N50" s="253"/>
      <c r="O50" s="253"/>
      <c r="P50" s="253"/>
      <c r="Q50" s="253"/>
      <c r="R50" s="253"/>
      <c r="S50" s="253"/>
      <c r="T50" s="253"/>
      <c r="U50" s="253"/>
      <c r="V50" s="253"/>
      <c r="W50" s="253"/>
      <c r="X50" s="253"/>
      <c r="Y50" s="253"/>
      <c r="Z50" s="253"/>
      <c r="AA50" s="254"/>
      <c r="AB50" s="92"/>
    </row>
    <row r="51" spans="1:28" ht="14.45" customHeight="1">
      <c r="A51" s="53"/>
      <c r="B51" s="75"/>
      <c r="C51" s="707"/>
      <c r="D51" s="307"/>
      <c r="E51" s="307"/>
      <c r="F51" s="307"/>
      <c r="G51" s="307"/>
      <c r="H51" s="307"/>
      <c r="I51" s="307"/>
      <c r="J51" s="307"/>
      <c r="K51" s="307"/>
      <c r="L51" s="307"/>
      <c r="M51" s="307"/>
      <c r="N51" s="253"/>
      <c r="O51" s="253"/>
      <c r="P51" s="253"/>
      <c r="Q51" s="253"/>
      <c r="R51" s="253"/>
      <c r="S51" s="253"/>
      <c r="T51" s="253"/>
      <c r="U51" s="253"/>
      <c r="V51" s="253"/>
      <c r="W51" s="253"/>
      <c r="X51" s="253"/>
      <c r="Y51" s="253"/>
      <c r="Z51" s="253"/>
      <c r="AA51" s="254"/>
      <c r="AB51" s="92"/>
    </row>
    <row r="52" spans="1:28" ht="14.45" customHeight="1">
      <c r="A52" s="53"/>
      <c r="B52" s="75"/>
      <c r="C52" s="706" t="s">
        <v>235</v>
      </c>
      <c r="D52" s="307" t="s">
        <v>279</v>
      </c>
      <c r="E52" s="307"/>
      <c r="F52" s="307"/>
      <c r="G52" s="307"/>
      <c r="H52" s="307"/>
      <c r="I52" s="307"/>
      <c r="J52" s="307"/>
      <c r="K52" s="307"/>
      <c r="L52" s="307"/>
      <c r="M52" s="307"/>
      <c r="N52" s="253"/>
      <c r="O52" s="253"/>
      <c r="P52" s="253"/>
      <c r="Q52" s="253"/>
      <c r="R52" s="253"/>
      <c r="S52" s="253"/>
      <c r="T52" s="253"/>
      <c r="U52" s="253"/>
      <c r="V52" s="253"/>
      <c r="W52" s="253"/>
      <c r="X52" s="253"/>
      <c r="Y52" s="253"/>
      <c r="Z52" s="253"/>
      <c r="AA52" s="254"/>
      <c r="AB52" s="92"/>
    </row>
    <row r="53" spans="1:28" ht="14.45" customHeight="1">
      <c r="A53" s="53"/>
      <c r="B53" s="75"/>
      <c r="C53" s="706"/>
      <c r="D53" s="307"/>
      <c r="E53" s="307"/>
      <c r="F53" s="307"/>
      <c r="G53" s="307"/>
      <c r="H53" s="307"/>
      <c r="I53" s="307"/>
      <c r="J53" s="307"/>
      <c r="K53" s="307"/>
      <c r="L53" s="307"/>
      <c r="M53" s="307"/>
      <c r="N53" s="253"/>
      <c r="O53" s="253"/>
      <c r="P53" s="253"/>
      <c r="Q53" s="253"/>
      <c r="R53" s="253"/>
      <c r="S53" s="253"/>
      <c r="T53" s="253"/>
      <c r="U53" s="253"/>
      <c r="V53" s="253"/>
      <c r="W53" s="253"/>
      <c r="X53" s="253"/>
      <c r="Y53" s="253"/>
      <c r="Z53" s="253"/>
      <c r="AA53" s="254"/>
      <c r="AB53" s="92"/>
    </row>
    <row r="54" spans="1:28" ht="14.45" customHeight="1">
      <c r="A54" s="53"/>
      <c r="B54" s="75"/>
      <c r="C54" s="707"/>
      <c r="D54" s="307"/>
      <c r="E54" s="307"/>
      <c r="F54" s="307"/>
      <c r="G54" s="307"/>
      <c r="H54" s="307"/>
      <c r="I54" s="307"/>
      <c r="J54" s="307"/>
      <c r="K54" s="307"/>
      <c r="L54" s="307"/>
      <c r="M54" s="307"/>
      <c r="N54" s="253"/>
      <c r="O54" s="253"/>
      <c r="P54" s="253"/>
      <c r="Q54" s="253"/>
      <c r="R54" s="253"/>
      <c r="S54" s="253"/>
      <c r="T54" s="253"/>
      <c r="U54" s="253"/>
      <c r="V54" s="253"/>
      <c r="W54" s="253"/>
      <c r="X54" s="253"/>
      <c r="Y54" s="253"/>
      <c r="Z54" s="253"/>
      <c r="AA54" s="254"/>
      <c r="AB54" s="92"/>
    </row>
    <row r="55" spans="1:28" ht="14.45" customHeight="1">
      <c r="A55" s="53"/>
      <c r="B55" s="75"/>
      <c r="C55" s="706" t="s">
        <v>237</v>
      </c>
      <c r="D55" s="307" t="s">
        <v>280</v>
      </c>
      <c r="E55" s="307"/>
      <c r="F55" s="307"/>
      <c r="G55" s="307"/>
      <c r="H55" s="307"/>
      <c r="I55" s="307"/>
      <c r="J55" s="307"/>
      <c r="K55" s="307"/>
      <c r="L55" s="307"/>
      <c r="M55" s="307"/>
      <c r="N55" s="253"/>
      <c r="O55" s="253"/>
      <c r="P55" s="253"/>
      <c r="Q55" s="253"/>
      <c r="R55" s="253"/>
      <c r="S55" s="253"/>
      <c r="T55" s="253"/>
      <c r="U55" s="253"/>
      <c r="V55" s="253"/>
      <c r="W55" s="253"/>
      <c r="X55" s="253"/>
      <c r="Y55" s="253"/>
      <c r="Z55" s="253"/>
      <c r="AA55" s="254"/>
      <c r="AB55" s="92"/>
    </row>
    <row r="56" spans="1:28" ht="14.45" customHeight="1">
      <c r="A56" s="53"/>
      <c r="B56" s="75"/>
      <c r="C56" s="706"/>
      <c r="D56" s="307"/>
      <c r="E56" s="307"/>
      <c r="F56" s="307"/>
      <c r="G56" s="307"/>
      <c r="H56" s="307"/>
      <c r="I56" s="307"/>
      <c r="J56" s="307"/>
      <c r="K56" s="307"/>
      <c r="L56" s="307"/>
      <c r="M56" s="307"/>
      <c r="N56" s="253"/>
      <c r="O56" s="253"/>
      <c r="P56" s="253"/>
      <c r="Q56" s="253"/>
      <c r="R56" s="253"/>
      <c r="S56" s="253"/>
      <c r="T56" s="253"/>
      <c r="U56" s="253"/>
      <c r="V56" s="253"/>
      <c r="W56" s="253"/>
      <c r="X56" s="253"/>
      <c r="Y56" s="253"/>
      <c r="Z56" s="253"/>
      <c r="AA56" s="254"/>
      <c r="AB56" s="92"/>
    </row>
    <row r="57" spans="1:28" ht="14.45" customHeight="1" thickBot="1">
      <c r="A57" s="53"/>
      <c r="B57" s="75"/>
      <c r="C57" s="722"/>
      <c r="D57" s="310"/>
      <c r="E57" s="310"/>
      <c r="F57" s="310"/>
      <c r="G57" s="310"/>
      <c r="H57" s="310"/>
      <c r="I57" s="310"/>
      <c r="J57" s="310"/>
      <c r="K57" s="310"/>
      <c r="L57" s="310"/>
      <c r="M57" s="310"/>
      <c r="N57" s="266"/>
      <c r="O57" s="266"/>
      <c r="P57" s="266"/>
      <c r="Q57" s="266"/>
      <c r="R57" s="266"/>
      <c r="S57" s="266"/>
      <c r="T57" s="266"/>
      <c r="U57" s="266"/>
      <c r="V57" s="266"/>
      <c r="W57" s="266"/>
      <c r="X57" s="266"/>
      <c r="Y57" s="266"/>
      <c r="Z57" s="266"/>
      <c r="AA57" s="267"/>
      <c r="AB57" s="92"/>
    </row>
    <row r="58" spans="1:28" ht="14.45" customHeight="1" thickBot="1">
      <c r="A58" s="53"/>
      <c r="B58" s="83"/>
      <c r="C58" s="70"/>
      <c r="D58" s="51"/>
      <c r="E58" s="51"/>
      <c r="F58" s="51"/>
      <c r="G58" s="51"/>
      <c r="H58" s="51"/>
      <c r="I58" s="51"/>
      <c r="J58" s="51"/>
      <c r="K58" s="51"/>
      <c r="L58" s="51"/>
      <c r="M58" s="51"/>
      <c r="N58" s="51"/>
      <c r="O58" s="51"/>
      <c r="P58" s="51"/>
      <c r="Q58" s="51"/>
      <c r="R58" s="51"/>
      <c r="S58" s="51"/>
      <c r="T58" s="51"/>
      <c r="U58" s="51"/>
      <c r="V58" s="51"/>
      <c r="W58" s="51"/>
      <c r="X58" s="51"/>
      <c r="Y58" s="51"/>
      <c r="Z58" s="51"/>
      <c r="AA58" s="51"/>
      <c r="AB58" s="93"/>
    </row>
    <row r="59" spans="1:28" ht="14.45" customHeight="1" thickBot="1">
      <c r="A59" s="53"/>
      <c r="B59" s="94"/>
      <c r="C59" s="95"/>
      <c r="D59" s="96"/>
      <c r="E59" s="96"/>
      <c r="F59" s="96"/>
      <c r="G59" s="96"/>
      <c r="H59" s="96"/>
      <c r="I59" s="96"/>
      <c r="J59" s="96"/>
      <c r="K59" s="96"/>
      <c r="L59" s="96"/>
      <c r="M59" s="96"/>
      <c r="N59" s="96"/>
      <c r="O59" s="96"/>
      <c r="P59" s="96"/>
      <c r="Q59" s="96"/>
      <c r="R59" s="96"/>
      <c r="S59" s="96"/>
      <c r="T59" s="96"/>
      <c r="U59" s="96"/>
      <c r="V59" s="96"/>
      <c r="W59" s="96"/>
      <c r="X59" s="96"/>
      <c r="Y59" s="96"/>
      <c r="Z59" s="96"/>
      <c r="AA59" s="96"/>
      <c r="AB59" s="97"/>
    </row>
    <row r="60" spans="1:28" ht="14.45" customHeight="1" thickBot="1">
      <c r="A60" s="53"/>
      <c r="B60" s="585" t="s">
        <v>281</v>
      </c>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c r="AA60" s="586"/>
      <c r="AB60" s="587"/>
    </row>
    <row r="61" spans="1:28" ht="14.45" customHeight="1">
      <c r="A61" s="53"/>
      <c r="B61" s="98"/>
      <c r="C61" s="245" t="s">
        <v>282</v>
      </c>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99"/>
    </row>
    <row r="62" spans="1:28" ht="14.45" customHeight="1">
      <c r="A62" s="53"/>
      <c r="B62" s="75"/>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76"/>
    </row>
    <row r="63" spans="1:28" ht="14.45" customHeight="1">
      <c r="A63" s="53"/>
      <c r="B63" s="75"/>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76"/>
    </row>
    <row r="64" spans="1:28" ht="14.45" customHeight="1">
      <c r="A64" s="53"/>
      <c r="B64" s="75"/>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76"/>
    </row>
    <row r="65" spans="1:37" ht="14.45" customHeight="1" thickBot="1">
      <c r="A65" s="53"/>
      <c r="B65" s="75"/>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76"/>
    </row>
    <row r="66" spans="1:37" ht="14.45" customHeight="1" thickBot="1">
      <c r="A66" s="53"/>
      <c r="B66" s="75"/>
      <c r="C66" s="771" t="s">
        <v>142</v>
      </c>
      <c r="D66" s="772"/>
      <c r="E66" s="772"/>
      <c r="F66" s="772"/>
      <c r="G66" s="772"/>
      <c r="H66" s="772"/>
      <c r="I66" s="772"/>
      <c r="J66" s="772"/>
      <c r="K66" s="772"/>
      <c r="L66" s="772"/>
      <c r="M66" s="772"/>
      <c r="N66" s="772"/>
      <c r="O66" s="772"/>
      <c r="P66" s="772"/>
      <c r="Q66" s="772"/>
      <c r="R66" s="772" t="s">
        <v>283</v>
      </c>
      <c r="S66" s="772"/>
      <c r="T66" s="772"/>
      <c r="U66" s="772"/>
      <c r="V66" s="772"/>
      <c r="W66" s="772"/>
      <c r="X66" s="772"/>
      <c r="Y66" s="772"/>
      <c r="Z66" s="772"/>
      <c r="AA66" s="791"/>
      <c r="AB66" s="76"/>
    </row>
    <row r="67" spans="1:37" ht="14.45" customHeight="1">
      <c r="A67" s="53"/>
      <c r="B67" s="75"/>
      <c r="C67" s="769" t="s">
        <v>145</v>
      </c>
      <c r="D67" s="770"/>
      <c r="E67" s="770"/>
      <c r="F67" s="770"/>
      <c r="G67" s="770"/>
      <c r="H67" s="770"/>
      <c r="I67" s="770"/>
      <c r="J67" s="770"/>
      <c r="K67" s="770"/>
      <c r="L67" s="770"/>
      <c r="M67" s="770"/>
      <c r="N67" s="770"/>
      <c r="O67" s="770"/>
      <c r="P67" s="770"/>
      <c r="Q67" s="770"/>
      <c r="R67" s="756" t="str">
        <f>IF('Ph I-Resource Requirements'!W32=FALSE, "Not selected to test", "------")</f>
        <v>Not selected to test</v>
      </c>
      <c r="S67" s="756"/>
      <c r="T67" s="756"/>
      <c r="U67" s="756"/>
      <c r="V67" s="756"/>
      <c r="W67" s="756"/>
      <c r="X67" s="756"/>
      <c r="Y67" s="756"/>
      <c r="Z67" s="756"/>
      <c r="AA67" s="757"/>
      <c r="AB67" s="76"/>
      <c r="AF67" s="86"/>
    </row>
    <row r="68" spans="1:37" ht="14.45" customHeight="1">
      <c r="A68" s="53"/>
      <c r="B68" s="75"/>
      <c r="C68" s="767" t="s">
        <v>146</v>
      </c>
      <c r="D68" s="768"/>
      <c r="E68" s="768"/>
      <c r="F68" s="768"/>
      <c r="G68" s="768"/>
      <c r="H68" s="768"/>
      <c r="I68" s="768"/>
      <c r="J68" s="768"/>
      <c r="K68" s="768"/>
      <c r="L68" s="768"/>
      <c r="M68" s="768"/>
      <c r="N68" s="768"/>
      <c r="O68" s="768"/>
      <c r="P68" s="768"/>
      <c r="Q68" s="768"/>
      <c r="R68" s="756" t="str">
        <f>IF('Ph I-Resource Requirements'!W33=FALSE, "Not selected to test", "------")</f>
        <v>Not selected to test</v>
      </c>
      <c r="S68" s="756"/>
      <c r="T68" s="756"/>
      <c r="U68" s="756"/>
      <c r="V68" s="756"/>
      <c r="W68" s="756"/>
      <c r="X68" s="756"/>
      <c r="Y68" s="756"/>
      <c r="Z68" s="756"/>
      <c r="AA68" s="757"/>
      <c r="AB68" s="76"/>
    </row>
    <row r="69" spans="1:37" ht="14.45" customHeight="1">
      <c r="A69" s="53"/>
      <c r="B69" s="75"/>
      <c r="C69" s="767" t="s">
        <v>147</v>
      </c>
      <c r="D69" s="768"/>
      <c r="E69" s="768"/>
      <c r="F69" s="768"/>
      <c r="G69" s="768"/>
      <c r="H69" s="768"/>
      <c r="I69" s="768"/>
      <c r="J69" s="768"/>
      <c r="K69" s="768"/>
      <c r="L69" s="768"/>
      <c r="M69" s="768"/>
      <c r="N69" s="768"/>
      <c r="O69" s="768"/>
      <c r="P69" s="768"/>
      <c r="Q69" s="768"/>
      <c r="R69" s="756" t="str">
        <f>IF('Ph I-Resource Requirements'!W34=FALSE, "Not selected to test", "------")</f>
        <v>Not selected to test</v>
      </c>
      <c r="S69" s="756"/>
      <c r="T69" s="756"/>
      <c r="U69" s="756"/>
      <c r="V69" s="756"/>
      <c r="W69" s="756"/>
      <c r="X69" s="756"/>
      <c r="Y69" s="756"/>
      <c r="Z69" s="756"/>
      <c r="AA69" s="757"/>
      <c r="AB69" s="76"/>
      <c r="AK69" s="12"/>
    </row>
    <row r="70" spans="1:37" ht="14.45" customHeight="1">
      <c r="A70" s="53"/>
      <c r="B70" s="75"/>
      <c r="C70" s="767" t="s">
        <v>148</v>
      </c>
      <c r="D70" s="768"/>
      <c r="E70" s="768"/>
      <c r="F70" s="768"/>
      <c r="G70" s="768"/>
      <c r="H70" s="768"/>
      <c r="I70" s="768"/>
      <c r="J70" s="768"/>
      <c r="K70" s="768"/>
      <c r="L70" s="768"/>
      <c r="M70" s="768"/>
      <c r="N70" s="768"/>
      <c r="O70" s="768"/>
      <c r="P70" s="768"/>
      <c r="Q70" s="768"/>
      <c r="R70" s="756" t="str">
        <f>IF('Ph I-Resource Requirements'!W35=FALSE, "Not selected to test", "------")</f>
        <v>Not selected to test</v>
      </c>
      <c r="S70" s="756"/>
      <c r="T70" s="756"/>
      <c r="U70" s="756"/>
      <c r="V70" s="756"/>
      <c r="W70" s="756"/>
      <c r="X70" s="756"/>
      <c r="Y70" s="756"/>
      <c r="Z70" s="756"/>
      <c r="AA70" s="757"/>
      <c r="AB70" s="76"/>
    </row>
    <row r="71" spans="1:37" ht="14.45" customHeight="1">
      <c r="A71" s="53"/>
      <c r="B71" s="75"/>
      <c r="C71" s="767" t="s">
        <v>149</v>
      </c>
      <c r="D71" s="768"/>
      <c r="E71" s="768"/>
      <c r="F71" s="768"/>
      <c r="G71" s="768"/>
      <c r="H71" s="768"/>
      <c r="I71" s="768"/>
      <c r="J71" s="768"/>
      <c r="K71" s="768"/>
      <c r="L71" s="768"/>
      <c r="M71" s="768"/>
      <c r="N71" s="768"/>
      <c r="O71" s="768"/>
      <c r="P71" s="768"/>
      <c r="Q71" s="768"/>
      <c r="R71" s="756" t="str">
        <f>IF('Ph I-Resource Requirements'!W36=FALSE, "Not selected to test", "------")</f>
        <v>Not selected to test</v>
      </c>
      <c r="S71" s="756"/>
      <c r="T71" s="756"/>
      <c r="U71" s="756"/>
      <c r="V71" s="756"/>
      <c r="W71" s="756"/>
      <c r="X71" s="756"/>
      <c r="Y71" s="756"/>
      <c r="Z71" s="756"/>
      <c r="AA71" s="757"/>
      <c r="AB71" s="76"/>
    </row>
    <row r="72" spans="1:37" ht="14.45" customHeight="1">
      <c r="A72" s="53"/>
      <c r="B72" s="75"/>
      <c r="C72" s="767" t="s">
        <v>150</v>
      </c>
      <c r="D72" s="768"/>
      <c r="E72" s="768"/>
      <c r="F72" s="768"/>
      <c r="G72" s="768"/>
      <c r="H72" s="768"/>
      <c r="I72" s="768"/>
      <c r="J72" s="768"/>
      <c r="K72" s="768"/>
      <c r="L72" s="768"/>
      <c r="M72" s="768"/>
      <c r="N72" s="768"/>
      <c r="O72" s="768"/>
      <c r="P72" s="768"/>
      <c r="Q72" s="768"/>
      <c r="R72" s="756" t="str">
        <f>IF('Ph I-Resource Requirements'!W37=FALSE, "Not selected to test", "------")</f>
        <v>Not selected to test</v>
      </c>
      <c r="S72" s="756"/>
      <c r="T72" s="756"/>
      <c r="U72" s="756"/>
      <c r="V72" s="756"/>
      <c r="W72" s="756"/>
      <c r="X72" s="756"/>
      <c r="Y72" s="756"/>
      <c r="Z72" s="756"/>
      <c r="AA72" s="757"/>
      <c r="AB72" s="76"/>
    </row>
    <row r="73" spans="1:37" ht="14.45" customHeight="1">
      <c r="A73" s="53"/>
      <c r="B73" s="75"/>
      <c r="C73" s="767" t="s">
        <v>151</v>
      </c>
      <c r="D73" s="768"/>
      <c r="E73" s="768"/>
      <c r="F73" s="768"/>
      <c r="G73" s="768"/>
      <c r="H73" s="768"/>
      <c r="I73" s="768"/>
      <c r="J73" s="768"/>
      <c r="K73" s="768"/>
      <c r="L73" s="768"/>
      <c r="M73" s="768"/>
      <c r="N73" s="768"/>
      <c r="O73" s="768"/>
      <c r="P73" s="768"/>
      <c r="Q73" s="768"/>
      <c r="R73" s="756" t="str">
        <f>IF('Ph I-Resource Requirements'!W38=FALSE, "Not selected to test", "------")</f>
        <v>Not selected to test</v>
      </c>
      <c r="S73" s="756"/>
      <c r="T73" s="756"/>
      <c r="U73" s="756"/>
      <c r="V73" s="756"/>
      <c r="W73" s="756"/>
      <c r="X73" s="756"/>
      <c r="Y73" s="756"/>
      <c r="Z73" s="756"/>
      <c r="AA73" s="757"/>
      <c r="AB73" s="76"/>
    </row>
    <row r="74" spans="1:37" ht="14.45" customHeight="1">
      <c r="A74" s="53"/>
      <c r="B74" s="75"/>
      <c r="C74" s="767" t="s">
        <v>152</v>
      </c>
      <c r="D74" s="768"/>
      <c r="E74" s="768"/>
      <c r="F74" s="768"/>
      <c r="G74" s="768"/>
      <c r="H74" s="768"/>
      <c r="I74" s="768"/>
      <c r="J74" s="768"/>
      <c r="K74" s="768"/>
      <c r="L74" s="768"/>
      <c r="M74" s="768"/>
      <c r="N74" s="768"/>
      <c r="O74" s="768"/>
      <c r="P74" s="768"/>
      <c r="Q74" s="768"/>
      <c r="R74" s="756" t="str">
        <f>IF('Ph I-Resource Requirements'!W39=FALSE, "Not selected to test", "------")</f>
        <v>Not selected to test</v>
      </c>
      <c r="S74" s="756"/>
      <c r="T74" s="756"/>
      <c r="U74" s="756"/>
      <c r="V74" s="756"/>
      <c r="W74" s="756"/>
      <c r="X74" s="756"/>
      <c r="Y74" s="756"/>
      <c r="Z74" s="756"/>
      <c r="AA74" s="757"/>
      <c r="AB74" s="76"/>
    </row>
    <row r="75" spans="1:37" ht="14.45" customHeight="1">
      <c r="A75" s="53"/>
      <c r="B75" s="75"/>
      <c r="C75" s="767" t="s">
        <v>153</v>
      </c>
      <c r="D75" s="768"/>
      <c r="E75" s="768"/>
      <c r="F75" s="768"/>
      <c r="G75" s="768"/>
      <c r="H75" s="768"/>
      <c r="I75" s="768"/>
      <c r="J75" s="768"/>
      <c r="K75" s="768"/>
      <c r="L75" s="768"/>
      <c r="M75" s="768"/>
      <c r="N75" s="768"/>
      <c r="O75" s="768"/>
      <c r="P75" s="768"/>
      <c r="Q75" s="768"/>
      <c r="R75" s="756" t="str">
        <f>IF('Ph I-Resource Requirements'!W40=FALSE, "Not selected to test", "------")</f>
        <v>Not selected to test</v>
      </c>
      <c r="S75" s="756"/>
      <c r="T75" s="756"/>
      <c r="U75" s="756"/>
      <c r="V75" s="756"/>
      <c r="W75" s="756"/>
      <c r="X75" s="756"/>
      <c r="Y75" s="756"/>
      <c r="Z75" s="756"/>
      <c r="AA75" s="757"/>
      <c r="AB75" s="76"/>
    </row>
    <row r="76" spans="1:37" ht="14.45" customHeight="1">
      <c r="A76" s="53"/>
      <c r="B76" s="75"/>
      <c r="C76" s="767" t="s">
        <v>154</v>
      </c>
      <c r="D76" s="768"/>
      <c r="E76" s="768"/>
      <c r="F76" s="768"/>
      <c r="G76" s="768"/>
      <c r="H76" s="768"/>
      <c r="I76" s="768"/>
      <c r="J76" s="768"/>
      <c r="K76" s="768"/>
      <c r="L76" s="768"/>
      <c r="M76" s="768"/>
      <c r="N76" s="768"/>
      <c r="O76" s="768"/>
      <c r="P76" s="768"/>
      <c r="Q76" s="768"/>
      <c r="R76" s="756" t="str">
        <f>IF('Ph I-Resource Requirements'!W41=FALSE, "Not selected to test", "------")</f>
        <v>Not selected to test</v>
      </c>
      <c r="S76" s="756"/>
      <c r="T76" s="756"/>
      <c r="U76" s="756"/>
      <c r="V76" s="756"/>
      <c r="W76" s="756"/>
      <c r="X76" s="756"/>
      <c r="Y76" s="756"/>
      <c r="Z76" s="756"/>
      <c r="AA76" s="757"/>
      <c r="AB76" s="76"/>
    </row>
    <row r="77" spans="1:37" ht="14.45" customHeight="1">
      <c r="A77" s="53"/>
      <c r="B77" s="75"/>
      <c r="C77" s="472" t="s">
        <v>155</v>
      </c>
      <c r="D77" s="473"/>
      <c r="E77" s="473"/>
      <c r="F77" s="473"/>
      <c r="G77" s="473"/>
      <c r="H77" s="473"/>
      <c r="I77" s="473"/>
      <c r="J77" s="473"/>
      <c r="K77" s="473"/>
      <c r="L77" s="473"/>
      <c r="M77" s="473"/>
      <c r="N77" s="473"/>
      <c r="O77" s="473"/>
      <c r="P77" s="473"/>
      <c r="Q77" s="473"/>
      <c r="R77" s="756" t="str">
        <f>IF('Ph I-Resource Requirements'!W42=FALSE, "Not selected to test", "------")</f>
        <v>Not selected to test</v>
      </c>
      <c r="S77" s="756"/>
      <c r="T77" s="756"/>
      <c r="U77" s="756"/>
      <c r="V77" s="756"/>
      <c r="W77" s="756"/>
      <c r="X77" s="756"/>
      <c r="Y77" s="756"/>
      <c r="Z77" s="756"/>
      <c r="AA77" s="757"/>
      <c r="AB77" s="76"/>
    </row>
    <row r="78" spans="1:37" ht="14.45" customHeight="1">
      <c r="A78" s="53"/>
      <c r="B78" s="75"/>
      <c r="C78" s="472" t="s">
        <v>156</v>
      </c>
      <c r="D78" s="473"/>
      <c r="E78" s="473"/>
      <c r="F78" s="473"/>
      <c r="G78" s="473"/>
      <c r="H78" s="473"/>
      <c r="I78" s="473"/>
      <c r="J78" s="473"/>
      <c r="K78" s="473"/>
      <c r="L78" s="473"/>
      <c r="M78" s="473"/>
      <c r="N78" s="473"/>
      <c r="O78" s="473"/>
      <c r="P78" s="473"/>
      <c r="Q78" s="473"/>
      <c r="R78" s="756" t="str">
        <f>IF('Ph I-Resource Requirements'!W43=FALSE, "Not selected to test", "------")</f>
        <v>Not selected to test</v>
      </c>
      <c r="S78" s="756"/>
      <c r="T78" s="756"/>
      <c r="U78" s="756"/>
      <c r="V78" s="756"/>
      <c r="W78" s="756"/>
      <c r="X78" s="756"/>
      <c r="Y78" s="756"/>
      <c r="Z78" s="756"/>
      <c r="AA78" s="757"/>
      <c r="AB78" s="76"/>
    </row>
    <row r="79" spans="1:37" ht="14.45" customHeight="1">
      <c r="A79" s="53"/>
      <c r="B79" s="75"/>
      <c r="C79" s="472" t="s">
        <v>157</v>
      </c>
      <c r="D79" s="473"/>
      <c r="E79" s="473"/>
      <c r="F79" s="473"/>
      <c r="G79" s="473"/>
      <c r="H79" s="473"/>
      <c r="I79" s="473"/>
      <c r="J79" s="473"/>
      <c r="K79" s="473"/>
      <c r="L79" s="473"/>
      <c r="M79" s="473"/>
      <c r="N79" s="473"/>
      <c r="O79" s="473"/>
      <c r="P79" s="473"/>
      <c r="Q79" s="473"/>
      <c r="R79" s="756" t="str">
        <f>IF('Ph I-Resource Requirements'!W44=FALSE, "Not selected to test", "------")</f>
        <v>Not selected to test</v>
      </c>
      <c r="S79" s="756"/>
      <c r="T79" s="756"/>
      <c r="U79" s="756"/>
      <c r="V79" s="756"/>
      <c r="W79" s="756"/>
      <c r="X79" s="756"/>
      <c r="Y79" s="756"/>
      <c r="Z79" s="756"/>
      <c r="AA79" s="757"/>
      <c r="AB79" s="76"/>
    </row>
    <row r="80" spans="1:37" ht="14.45" customHeight="1">
      <c r="A80" s="53"/>
      <c r="B80" s="75"/>
      <c r="C80" s="472" t="s">
        <v>158</v>
      </c>
      <c r="D80" s="473"/>
      <c r="E80" s="473"/>
      <c r="F80" s="473"/>
      <c r="G80" s="473"/>
      <c r="H80" s="473"/>
      <c r="I80" s="473"/>
      <c r="J80" s="473"/>
      <c r="K80" s="473"/>
      <c r="L80" s="473"/>
      <c r="M80" s="473"/>
      <c r="N80" s="473"/>
      <c r="O80" s="473"/>
      <c r="P80" s="473"/>
      <c r="Q80" s="473"/>
      <c r="R80" s="756" t="str">
        <f>IF('Ph I-Resource Requirements'!W45=FALSE, "Not selected to test", "------")</f>
        <v>Not selected to test</v>
      </c>
      <c r="S80" s="756"/>
      <c r="T80" s="756"/>
      <c r="U80" s="756"/>
      <c r="V80" s="756"/>
      <c r="W80" s="756"/>
      <c r="X80" s="756"/>
      <c r="Y80" s="756"/>
      <c r="Z80" s="756"/>
      <c r="AA80" s="757"/>
      <c r="AB80" s="76"/>
    </row>
    <row r="81" spans="1:59" ht="14.45" customHeight="1">
      <c r="A81" s="53"/>
      <c r="B81" s="75"/>
      <c r="C81" s="472" t="s">
        <v>159</v>
      </c>
      <c r="D81" s="473"/>
      <c r="E81" s="473"/>
      <c r="F81" s="473"/>
      <c r="G81" s="473"/>
      <c r="H81" s="473"/>
      <c r="I81" s="473"/>
      <c r="J81" s="473"/>
      <c r="K81" s="473"/>
      <c r="L81" s="473"/>
      <c r="M81" s="473"/>
      <c r="N81" s="473"/>
      <c r="O81" s="473"/>
      <c r="P81" s="473"/>
      <c r="Q81" s="473"/>
      <c r="R81" s="756" t="str">
        <f>IF('Ph I-Resource Requirements'!W46=FALSE, "Not selected to test", "------")</f>
        <v>Not selected to test</v>
      </c>
      <c r="S81" s="756"/>
      <c r="T81" s="756"/>
      <c r="U81" s="756"/>
      <c r="V81" s="756"/>
      <c r="W81" s="756"/>
      <c r="X81" s="756"/>
      <c r="Y81" s="756"/>
      <c r="Z81" s="756"/>
      <c r="AA81" s="757"/>
      <c r="AB81" s="76"/>
    </row>
    <row r="82" spans="1:59" ht="14.45" customHeight="1">
      <c r="A82" s="53"/>
      <c r="B82" s="75"/>
      <c r="C82" s="472" t="s">
        <v>160</v>
      </c>
      <c r="D82" s="473"/>
      <c r="E82" s="473"/>
      <c r="F82" s="473"/>
      <c r="G82" s="473"/>
      <c r="H82" s="473"/>
      <c r="I82" s="473"/>
      <c r="J82" s="473"/>
      <c r="K82" s="473"/>
      <c r="L82" s="473"/>
      <c r="M82" s="473"/>
      <c r="N82" s="473"/>
      <c r="O82" s="473"/>
      <c r="P82" s="473"/>
      <c r="Q82" s="473"/>
      <c r="R82" s="756" t="str">
        <f>IF('Ph I-Resource Requirements'!W47=FALSE, "Not selected to test", "------")</f>
        <v>Not selected to test</v>
      </c>
      <c r="S82" s="756"/>
      <c r="T82" s="756"/>
      <c r="U82" s="756"/>
      <c r="V82" s="756"/>
      <c r="W82" s="756"/>
      <c r="X82" s="756"/>
      <c r="Y82" s="756"/>
      <c r="Z82" s="756"/>
      <c r="AA82" s="757"/>
      <c r="AB82" s="76"/>
    </row>
    <row r="83" spans="1:59" ht="14.45" customHeight="1">
      <c r="A83" s="53"/>
      <c r="B83" s="75"/>
      <c r="C83" s="472" t="s">
        <v>161</v>
      </c>
      <c r="D83" s="473"/>
      <c r="E83" s="473"/>
      <c r="F83" s="473"/>
      <c r="G83" s="473"/>
      <c r="H83" s="473"/>
      <c r="I83" s="473"/>
      <c r="J83" s="473"/>
      <c r="K83" s="473"/>
      <c r="L83" s="473"/>
      <c r="M83" s="473"/>
      <c r="N83" s="473"/>
      <c r="O83" s="473"/>
      <c r="P83" s="473"/>
      <c r="Q83" s="473"/>
      <c r="R83" s="756" t="str">
        <f>IF('Ph I-Resource Requirements'!W48=FALSE, "Not selected to test", "------")</f>
        <v>Not selected to test</v>
      </c>
      <c r="S83" s="756"/>
      <c r="T83" s="756"/>
      <c r="U83" s="756"/>
      <c r="V83" s="756"/>
      <c r="W83" s="756"/>
      <c r="X83" s="756"/>
      <c r="Y83" s="756"/>
      <c r="Z83" s="756"/>
      <c r="AA83" s="757"/>
      <c r="AB83" s="76"/>
    </row>
    <row r="84" spans="1:59" ht="14.45" customHeight="1" thickBot="1">
      <c r="A84" s="53"/>
      <c r="B84" s="75"/>
      <c r="C84" s="788" t="s">
        <v>162</v>
      </c>
      <c r="D84" s="789"/>
      <c r="E84" s="789"/>
      <c r="F84" s="789"/>
      <c r="G84" s="789"/>
      <c r="H84" s="789"/>
      <c r="I84" s="789"/>
      <c r="J84" s="789"/>
      <c r="K84" s="789"/>
      <c r="L84" s="789"/>
      <c r="M84" s="789"/>
      <c r="N84" s="789"/>
      <c r="O84" s="789"/>
      <c r="P84" s="789"/>
      <c r="Q84" s="789"/>
      <c r="R84" s="756" t="str">
        <f>IF('Ph I-Resource Requirements'!W49=FALSE, "Not selected to test", "------")</f>
        <v>Not selected to test</v>
      </c>
      <c r="S84" s="756"/>
      <c r="T84" s="756"/>
      <c r="U84" s="756"/>
      <c r="V84" s="756"/>
      <c r="W84" s="756"/>
      <c r="X84" s="756"/>
      <c r="Y84" s="756"/>
      <c r="Z84" s="756"/>
      <c r="AA84" s="757"/>
      <c r="AB84" s="76"/>
    </row>
    <row r="85" spans="1:59" ht="14.45" customHeight="1">
      <c r="A85" s="53"/>
      <c r="B85" s="75"/>
      <c r="C85" s="773" t="s">
        <v>286</v>
      </c>
      <c r="D85" s="774"/>
      <c r="E85" s="774"/>
      <c r="F85" s="774"/>
      <c r="G85" s="775"/>
      <c r="H85" s="782" t="str">
        <f>IF('Ph I-Resource Requirements'!$G$50=0,"",'Ph I-Resource Requirements'!$G$50)</f>
        <v/>
      </c>
      <c r="I85" s="421"/>
      <c r="J85" s="421"/>
      <c r="K85" s="421"/>
      <c r="L85" s="421"/>
      <c r="M85" s="421"/>
      <c r="N85" s="421"/>
      <c r="O85" s="421"/>
      <c r="P85" s="421"/>
      <c r="Q85" s="421"/>
      <c r="R85" s="421"/>
      <c r="S85" s="421"/>
      <c r="T85" s="421"/>
      <c r="U85" s="421"/>
      <c r="V85" s="421"/>
      <c r="W85" s="421"/>
      <c r="X85" s="421"/>
      <c r="Y85" s="421"/>
      <c r="Z85" s="421"/>
      <c r="AA85" s="665"/>
      <c r="AB85" s="76"/>
    </row>
    <row r="86" spans="1:59" ht="14.45" customHeight="1" thickBot="1">
      <c r="A86" s="53"/>
      <c r="B86" s="75"/>
      <c r="C86" s="776"/>
      <c r="D86" s="777"/>
      <c r="E86" s="777"/>
      <c r="F86" s="777"/>
      <c r="G86" s="778"/>
      <c r="H86" s="405"/>
      <c r="I86" s="406"/>
      <c r="J86" s="406"/>
      <c r="K86" s="406"/>
      <c r="L86" s="406"/>
      <c r="M86" s="406"/>
      <c r="N86" s="406"/>
      <c r="O86" s="406"/>
      <c r="P86" s="406"/>
      <c r="Q86" s="406"/>
      <c r="R86" s="406"/>
      <c r="S86" s="406"/>
      <c r="T86" s="406"/>
      <c r="U86" s="406"/>
      <c r="V86" s="406"/>
      <c r="W86" s="406"/>
      <c r="X86" s="406"/>
      <c r="Y86" s="406"/>
      <c r="Z86" s="406"/>
      <c r="AA86" s="452"/>
      <c r="AB86" s="76"/>
    </row>
    <row r="87" spans="1:59" ht="14.45" customHeight="1">
      <c r="A87" s="53"/>
      <c r="B87" s="75"/>
      <c r="C87" s="246" t="s">
        <v>287</v>
      </c>
      <c r="D87" s="246"/>
      <c r="E87" s="246"/>
      <c r="F87" s="246"/>
      <c r="G87" s="246"/>
      <c r="H87" s="246"/>
      <c r="I87" s="246"/>
      <c r="J87" s="246"/>
      <c r="K87" s="246"/>
      <c r="L87" s="246"/>
      <c r="M87" s="246"/>
      <c r="N87" s="246"/>
      <c r="O87" s="246"/>
      <c r="P87" s="246"/>
      <c r="Q87" s="246"/>
      <c r="R87" s="246"/>
      <c r="S87" s="246"/>
      <c r="T87" s="246"/>
      <c r="U87" s="246"/>
      <c r="V87" s="246"/>
      <c r="W87" s="246"/>
      <c r="X87" s="246"/>
      <c r="Y87" s="246"/>
      <c r="Z87" s="246"/>
      <c r="AA87" s="246"/>
      <c r="AB87" s="76"/>
    </row>
    <row r="88" spans="1:59" ht="14.45" customHeight="1">
      <c r="A88" s="53"/>
      <c r="B88" s="75"/>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76"/>
    </row>
    <row r="89" spans="1:59" ht="14.45" customHeight="1">
      <c r="A89" s="53"/>
      <c r="B89" s="75"/>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76"/>
    </row>
    <row r="90" spans="1:59" ht="14.45" customHeight="1">
      <c r="A90" s="53"/>
      <c r="B90" s="75"/>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76"/>
    </row>
    <row r="91" spans="1:59" ht="14.45" customHeight="1" thickBot="1">
      <c r="A91" s="53"/>
      <c r="B91" s="75"/>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76"/>
    </row>
    <row r="92" spans="1:59" ht="14.45" customHeight="1" thickBot="1">
      <c r="A92" s="53"/>
      <c r="B92" s="75"/>
      <c r="C92" s="822" t="s">
        <v>288</v>
      </c>
      <c r="D92" s="798"/>
      <c r="E92" s="798"/>
      <c r="F92" s="798"/>
      <c r="G92" s="798"/>
      <c r="H92" s="798"/>
      <c r="I92" s="798"/>
      <c r="J92" s="798"/>
      <c r="K92" s="798"/>
      <c r="L92" s="798"/>
      <c r="M92" s="798"/>
      <c r="N92" s="798"/>
      <c r="O92" s="798"/>
      <c r="P92" s="798"/>
      <c r="Q92" s="799"/>
      <c r="R92" s="802" t="s">
        <v>283</v>
      </c>
      <c r="S92" s="798"/>
      <c r="T92" s="798"/>
      <c r="U92" s="798"/>
      <c r="V92" s="798"/>
      <c r="W92" s="798"/>
      <c r="X92" s="798"/>
      <c r="Y92" s="798"/>
      <c r="Z92" s="798"/>
      <c r="AA92" s="799"/>
      <c r="AB92" s="100"/>
      <c r="AC92" s="28"/>
      <c r="AD92" s="28"/>
      <c r="AE92" s="28"/>
      <c r="AF92" s="28"/>
      <c r="AG92" s="28"/>
      <c r="AH92" s="28"/>
      <c r="AI92" s="27"/>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row>
    <row r="93" spans="1:59" ht="14.45" customHeight="1" thickBot="1">
      <c r="A93" s="53"/>
      <c r="B93" s="75"/>
      <c r="C93" s="783" t="s">
        <v>289</v>
      </c>
      <c r="D93" s="784"/>
      <c r="E93" s="784"/>
      <c r="F93" s="784"/>
      <c r="G93" s="784"/>
      <c r="H93" s="784"/>
      <c r="I93" s="784"/>
      <c r="J93" s="784"/>
      <c r="K93" s="784"/>
      <c r="L93" s="784"/>
      <c r="M93" s="784"/>
      <c r="N93" s="784"/>
      <c r="O93" s="784"/>
      <c r="P93" s="784"/>
      <c r="Q93" s="784"/>
      <c r="R93" s="784"/>
      <c r="S93" s="784"/>
      <c r="T93" s="784"/>
      <c r="U93" s="784"/>
      <c r="V93" s="784"/>
      <c r="W93" s="784"/>
      <c r="X93" s="784"/>
      <c r="Y93" s="784"/>
      <c r="Z93" s="784"/>
      <c r="AA93" s="785"/>
      <c r="AB93" s="4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row>
    <row r="94" spans="1:59" ht="14.45" customHeight="1">
      <c r="A94" s="53"/>
      <c r="B94" s="75"/>
      <c r="C94" s="243" t="s">
        <v>167</v>
      </c>
      <c r="D94" s="244"/>
      <c r="E94" s="244"/>
      <c r="F94" s="244"/>
      <c r="G94" s="244"/>
      <c r="H94" s="244"/>
      <c r="I94" s="244"/>
      <c r="J94" s="244"/>
      <c r="K94" s="244"/>
      <c r="L94" s="244"/>
      <c r="M94" s="244"/>
      <c r="N94" s="244"/>
      <c r="O94" s="244"/>
      <c r="P94" s="244"/>
      <c r="Q94" s="244"/>
      <c r="R94" s="749" t="str">
        <f>IF('Ph I-Resource Requirements'!W59=FALSE,"Not selected to test", "------")</f>
        <v>Not selected to test</v>
      </c>
      <c r="S94" s="749"/>
      <c r="T94" s="749"/>
      <c r="U94" s="749"/>
      <c r="V94" s="749"/>
      <c r="W94" s="749"/>
      <c r="X94" s="749"/>
      <c r="Y94" s="749"/>
      <c r="Z94" s="749"/>
      <c r="AA94" s="750"/>
      <c r="AB94" s="4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row>
    <row r="95" spans="1:59" ht="14.45" customHeight="1">
      <c r="A95" s="53"/>
      <c r="B95" s="75"/>
      <c r="C95" s="803" t="s">
        <v>290</v>
      </c>
      <c r="D95" s="804"/>
      <c r="E95" s="804"/>
      <c r="F95" s="804"/>
      <c r="G95" s="804"/>
      <c r="H95" s="804"/>
      <c r="I95" s="804"/>
      <c r="J95" s="804"/>
      <c r="K95" s="804"/>
      <c r="L95" s="804"/>
      <c r="M95" s="804"/>
      <c r="N95" s="804"/>
      <c r="O95" s="804"/>
      <c r="P95" s="804"/>
      <c r="Q95" s="804"/>
      <c r="R95" s="749" t="str">
        <f>IF('Ph I-Resource Requirements'!W60=FALSE,"Not selected to test", "------")</f>
        <v>Not selected to test</v>
      </c>
      <c r="S95" s="749"/>
      <c r="T95" s="749"/>
      <c r="U95" s="749"/>
      <c r="V95" s="749"/>
      <c r="W95" s="749"/>
      <c r="X95" s="749"/>
      <c r="Y95" s="749"/>
      <c r="Z95" s="749"/>
      <c r="AA95" s="750"/>
      <c r="AB95" s="4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row>
    <row r="96" spans="1:59" ht="14.45" customHeight="1">
      <c r="A96" s="53"/>
      <c r="B96" s="75"/>
      <c r="C96" s="243" t="s">
        <v>169</v>
      </c>
      <c r="D96" s="244"/>
      <c r="E96" s="244"/>
      <c r="F96" s="244"/>
      <c r="G96" s="244"/>
      <c r="H96" s="244"/>
      <c r="I96" s="244"/>
      <c r="J96" s="244"/>
      <c r="K96" s="244"/>
      <c r="L96" s="244"/>
      <c r="M96" s="244"/>
      <c r="N96" s="244"/>
      <c r="O96" s="244"/>
      <c r="P96" s="244"/>
      <c r="Q96" s="244"/>
      <c r="R96" s="749" t="str">
        <f>IF('Ph I-Resource Requirements'!W61=FALSE,"Not selected to test", "------")</f>
        <v>Not selected to test</v>
      </c>
      <c r="S96" s="749"/>
      <c r="T96" s="749"/>
      <c r="U96" s="749"/>
      <c r="V96" s="749"/>
      <c r="W96" s="749"/>
      <c r="X96" s="749"/>
      <c r="Y96" s="749"/>
      <c r="Z96" s="749"/>
      <c r="AA96" s="750"/>
      <c r="AB96" s="4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row>
    <row r="97" spans="1:59" ht="14.45" customHeight="1">
      <c r="A97" s="53"/>
      <c r="B97" s="75"/>
      <c r="C97" s="243" t="s">
        <v>170</v>
      </c>
      <c r="D97" s="244"/>
      <c r="E97" s="244"/>
      <c r="F97" s="244"/>
      <c r="G97" s="244"/>
      <c r="H97" s="244"/>
      <c r="I97" s="244"/>
      <c r="J97" s="244"/>
      <c r="K97" s="244"/>
      <c r="L97" s="244"/>
      <c r="M97" s="244"/>
      <c r="N97" s="244"/>
      <c r="O97" s="244"/>
      <c r="P97" s="244"/>
      <c r="Q97" s="244"/>
      <c r="R97" s="749" t="str">
        <f>IF('Ph I-Resource Requirements'!W62=FALSE,"Not selected to test", "------")</f>
        <v>Not selected to test</v>
      </c>
      <c r="S97" s="749"/>
      <c r="T97" s="749"/>
      <c r="U97" s="749"/>
      <c r="V97" s="749"/>
      <c r="W97" s="749"/>
      <c r="X97" s="749"/>
      <c r="Y97" s="749"/>
      <c r="Z97" s="749"/>
      <c r="AA97" s="750"/>
      <c r="AB97" s="4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row>
    <row r="98" spans="1:59" ht="14.45" customHeight="1">
      <c r="A98" s="53"/>
      <c r="B98" s="75"/>
      <c r="C98" s="243" t="s">
        <v>171</v>
      </c>
      <c r="D98" s="244"/>
      <c r="E98" s="244"/>
      <c r="F98" s="244"/>
      <c r="G98" s="244"/>
      <c r="H98" s="244"/>
      <c r="I98" s="244"/>
      <c r="J98" s="244"/>
      <c r="K98" s="244"/>
      <c r="L98" s="244"/>
      <c r="M98" s="244"/>
      <c r="N98" s="244"/>
      <c r="O98" s="244"/>
      <c r="P98" s="244"/>
      <c r="Q98" s="244"/>
      <c r="R98" s="749" t="str">
        <f>IF('Ph I-Resource Requirements'!W63=FALSE,"Not selected to test", "------")</f>
        <v>Not selected to test</v>
      </c>
      <c r="S98" s="749"/>
      <c r="T98" s="749"/>
      <c r="U98" s="749"/>
      <c r="V98" s="749"/>
      <c r="W98" s="749"/>
      <c r="X98" s="749"/>
      <c r="Y98" s="749"/>
      <c r="Z98" s="749"/>
      <c r="AA98" s="750"/>
      <c r="AB98" s="4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row>
    <row r="99" spans="1:59" ht="14.45" customHeight="1">
      <c r="A99" s="53"/>
      <c r="B99" s="75"/>
      <c r="C99" s="243" t="s">
        <v>172</v>
      </c>
      <c r="D99" s="244"/>
      <c r="E99" s="244"/>
      <c r="F99" s="244"/>
      <c r="G99" s="244"/>
      <c r="H99" s="244"/>
      <c r="I99" s="244"/>
      <c r="J99" s="244"/>
      <c r="K99" s="244"/>
      <c r="L99" s="244"/>
      <c r="M99" s="244"/>
      <c r="N99" s="244"/>
      <c r="O99" s="244"/>
      <c r="P99" s="244"/>
      <c r="Q99" s="244"/>
      <c r="R99" s="749" t="str">
        <f>IF('Ph I-Resource Requirements'!W64=FALSE,"Not selected to test", "------")</f>
        <v>Not selected to test</v>
      </c>
      <c r="S99" s="749"/>
      <c r="T99" s="749"/>
      <c r="U99" s="749"/>
      <c r="V99" s="749"/>
      <c r="W99" s="749"/>
      <c r="X99" s="749"/>
      <c r="Y99" s="749"/>
      <c r="Z99" s="749"/>
      <c r="AA99" s="750"/>
      <c r="AB99" s="4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row>
    <row r="100" spans="1:59" ht="14.45" customHeight="1">
      <c r="A100" s="53"/>
      <c r="B100" s="75"/>
      <c r="C100" s="243" t="s">
        <v>173</v>
      </c>
      <c r="D100" s="244"/>
      <c r="E100" s="244"/>
      <c r="F100" s="244"/>
      <c r="G100" s="244"/>
      <c r="H100" s="244"/>
      <c r="I100" s="244"/>
      <c r="J100" s="244"/>
      <c r="K100" s="244"/>
      <c r="L100" s="244"/>
      <c r="M100" s="244"/>
      <c r="N100" s="244"/>
      <c r="O100" s="244"/>
      <c r="P100" s="244"/>
      <c r="Q100" s="244"/>
      <c r="R100" s="749" t="str">
        <f>IF('Ph I-Resource Requirements'!W65=FALSE,"Not selected to test", "------")</f>
        <v>Not selected to test</v>
      </c>
      <c r="S100" s="749"/>
      <c r="T100" s="749"/>
      <c r="U100" s="749"/>
      <c r="V100" s="749"/>
      <c r="W100" s="749"/>
      <c r="X100" s="749"/>
      <c r="Y100" s="749"/>
      <c r="Z100" s="749"/>
      <c r="AA100" s="750"/>
      <c r="AB100" s="4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row>
    <row r="101" spans="1:59" ht="14.45" customHeight="1">
      <c r="A101" s="53"/>
      <c r="B101" s="75"/>
      <c r="C101" s="243" t="s">
        <v>174</v>
      </c>
      <c r="D101" s="244"/>
      <c r="E101" s="244"/>
      <c r="F101" s="244"/>
      <c r="G101" s="244"/>
      <c r="H101" s="244"/>
      <c r="I101" s="244"/>
      <c r="J101" s="244"/>
      <c r="K101" s="244"/>
      <c r="L101" s="244"/>
      <c r="M101" s="244"/>
      <c r="N101" s="244"/>
      <c r="O101" s="244"/>
      <c r="P101" s="244"/>
      <c r="Q101" s="244"/>
      <c r="R101" s="749" t="str">
        <f>IF('Ph I-Resource Requirements'!W66=FALSE,"Not selected to test", "------")</f>
        <v>Not selected to test</v>
      </c>
      <c r="S101" s="749"/>
      <c r="T101" s="749"/>
      <c r="U101" s="749"/>
      <c r="V101" s="749"/>
      <c r="W101" s="749"/>
      <c r="X101" s="749"/>
      <c r="Y101" s="749"/>
      <c r="Z101" s="749"/>
      <c r="AA101" s="750"/>
      <c r="AB101" s="4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row>
    <row r="102" spans="1:59" ht="14.45" customHeight="1">
      <c r="A102" s="53"/>
      <c r="B102" s="75"/>
      <c r="C102" s="243" t="s">
        <v>175</v>
      </c>
      <c r="D102" s="244"/>
      <c r="E102" s="244"/>
      <c r="F102" s="244"/>
      <c r="G102" s="244"/>
      <c r="H102" s="244"/>
      <c r="I102" s="244"/>
      <c r="J102" s="244"/>
      <c r="K102" s="244"/>
      <c r="L102" s="244"/>
      <c r="M102" s="244"/>
      <c r="N102" s="244"/>
      <c r="O102" s="244"/>
      <c r="P102" s="244"/>
      <c r="Q102" s="244"/>
      <c r="R102" s="749" t="str">
        <f>IF('Ph I-Resource Requirements'!W67=FALSE,"Not selected to test", "------")</f>
        <v>Not selected to test</v>
      </c>
      <c r="S102" s="749"/>
      <c r="T102" s="749"/>
      <c r="U102" s="749"/>
      <c r="V102" s="749"/>
      <c r="W102" s="749"/>
      <c r="X102" s="749"/>
      <c r="Y102" s="749"/>
      <c r="Z102" s="749"/>
      <c r="AA102" s="750"/>
      <c r="AB102" s="4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row>
    <row r="103" spans="1:59" ht="14.45" customHeight="1">
      <c r="A103" s="53"/>
      <c r="B103" s="75"/>
      <c r="C103" s="306" t="s">
        <v>176</v>
      </c>
      <c r="D103" s="307"/>
      <c r="E103" s="307"/>
      <c r="F103" s="307"/>
      <c r="G103" s="307"/>
      <c r="H103" s="307"/>
      <c r="I103" s="307"/>
      <c r="J103" s="307"/>
      <c r="K103" s="307"/>
      <c r="L103" s="307"/>
      <c r="M103" s="307"/>
      <c r="N103" s="307"/>
      <c r="O103" s="307"/>
      <c r="P103" s="307"/>
      <c r="Q103" s="307"/>
      <c r="R103" s="749" t="str">
        <f>IF('Ph I-Resource Requirements'!W68=FALSE,"Not selected to test", "------")</f>
        <v>Not selected to test</v>
      </c>
      <c r="S103" s="749"/>
      <c r="T103" s="749"/>
      <c r="U103" s="749"/>
      <c r="V103" s="749"/>
      <c r="W103" s="749"/>
      <c r="X103" s="749"/>
      <c r="Y103" s="749"/>
      <c r="Z103" s="749"/>
      <c r="AA103" s="750"/>
      <c r="AB103" s="4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row>
    <row r="104" spans="1:59" ht="14.45" customHeight="1">
      <c r="A104" s="53"/>
      <c r="B104" s="75"/>
      <c r="C104" s="306" t="s">
        <v>177</v>
      </c>
      <c r="D104" s="307"/>
      <c r="E104" s="307"/>
      <c r="F104" s="307"/>
      <c r="G104" s="307"/>
      <c r="H104" s="307"/>
      <c r="I104" s="307"/>
      <c r="J104" s="307"/>
      <c r="K104" s="307"/>
      <c r="L104" s="307"/>
      <c r="M104" s="307"/>
      <c r="N104" s="307"/>
      <c r="O104" s="307"/>
      <c r="P104" s="307"/>
      <c r="Q104" s="307"/>
      <c r="R104" s="749" t="str">
        <f>IF('Ph I-Resource Requirements'!W69=FALSE,"Not selected to test", "------")</f>
        <v>Not selected to test</v>
      </c>
      <c r="S104" s="749"/>
      <c r="T104" s="749"/>
      <c r="U104" s="749"/>
      <c r="V104" s="749"/>
      <c r="W104" s="749"/>
      <c r="X104" s="749"/>
      <c r="Y104" s="749"/>
      <c r="Z104" s="749"/>
      <c r="AA104" s="750"/>
      <c r="AB104" s="4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row>
    <row r="105" spans="1:59" ht="14.45" customHeight="1">
      <c r="A105" s="53"/>
      <c r="B105" s="75"/>
      <c r="C105" s="306" t="s">
        <v>178</v>
      </c>
      <c r="D105" s="307"/>
      <c r="E105" s="307"/>
      <c r="F105" s="307"/>
      <c r="G105" s="307"/>
      <c r="H105" s="307"/>
      <c r="I105" s="307"/>
      <c r="J105" s="307"/>
      <c r="K105" s="307"/>
      <c r="L105" s="307"/>
      <c r="M105" s="307"/>
      <c r="N105" s="307"/>
      <c r="O105" s="307"/>
      <c r="P105" s="307"/>
      <c r="Q105" s="307"/>
      <c r="R105" s="749" t="str">
        <f>IF('Ph I-Resource Requirements'!W70=FALSE,"Not selected to test", "------")</f>
        <v>Not selected to test</v>
      </c>
      <c r="S105" s="749"/>
      <c r="T105" s="749"/>
      <c r="U105" s="749"/>
      <c r="V105" s="749"/>
      <c r="W105" s="749"/>
      <c r="X105" s="749"/>
      <c r="Y105" s="749"/>
      <c r="Z105" s="749"/>
      <c r="AA105" s="750"/>
      <c r="AB105" s="4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row>
    <row r="106" spans="1:59" ht="14.45" customHeight="1">
      <c r="A106" s="53"/>
      <c r="B106" s="75"/>
      <c r="C106" s="306" t="s">
        <v>179</v>
      </c>
      <c r="D106" s="307"/>
      <c r="E106" s="307"/>
      <c r="F106" s="307"/>
      <c r="G106" s="307"/>
      <c r="H106" s="307"/>
      <c r="I106" s="307"/>
      <c r="J106" s="307"/>
      <c r="K106" s="307"/>
      <c r="L106" s="307"/>
      <c r="M106" s="307"/>
      <c r="N106" s="307"/>
      <c r="O106" s="307"/>
      <c r="P106" s="307"/>
      <c r="Q106" s="307"/>
      <c r="R106" s="749" t="str">
        <f>IF('Ph I-Resource Requirements'!W71=FALSE,"Not selected to test", "------")</f>
        <v>Not selected to test</v>
      </c>
      <c r="S106" s="749"/>
      <c r="T106" s="749"/>
      <c r="U106" s="749"/>
      <c r="V106" s="749"/>
      <c r="W106" s="749"/>
      <c r="X106" s="749"/>
      <c r="Y106" s="749"/>
      <c r="Z106" s="749"/>
      <c r="AA106" s="750"/>
      <c r="AB106" s="4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row>
    <row r="107" spans="1:59" ht="14.45" customHeight="1">
      <c r="A107" s="53"/>
      <c r="B107" s="75"/>
      <c r="C107" s="306" t="s">
        <v>180</v>
      </c>
      <c r="D107" s="307"/>
      <c r="E107" s="307"/>
      <c r="F107" s="307"/>
      <c r="G107" s="307"/>
      <c r="H107" s="307"/>
      <c r="I107" s="307"/>
      <c r="J107" s="307"/>
      <c r="K107" s="307"/>
      <c r="L107" s="307"/>
      <c r="M107" s="307"/>
      <c r="N107" s="307"/>
      <c r="O107" s="307"/>
      <c r="P107" s="307"/>
      <c r="Q107" s="307"/>
      <c r="R107" s="749" t="str">
        <f>IF('Ph I-Resource Requirements'!W72=FALSE,"Not selected to test", "------")</f>
        <v>Not selected to test</v>
      </c>
      <c r="S107" s="749"/>
      <c r="T107" s="749"/>
      <c r="U107" s="749"/>
      <c r="V107" s="749"/>
      <c r="W107" s="749"/>
      <c r="X107" s="749"/>
      <c r="Y107" s="749"/>
      <c r="Z107" s="749"/>
      <c r="AA107" s="750"/>
      <c r="AB107" s="4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row>
    <row r="108" spans="1:59" ht="14.45" customHeight="1" thickBot="1">
      <c r="A108" s="53"/>
      <c r="B108" s="75"/>
      <c r="C108" s="309" t="s">
        <v>291</v>
      </c>
      <c r="D108" s="310"/>
      <c r="E108" s="310"/>
      <c r="F108" s="310"/>
      <c r="G108" s="310"/>
      <c r="H108" s="310"/>
      <c r="I108" s="310"/>
      <c r="J108" s="310"/>
      <c r="K108" s="310"/>
      <c r="L108" s="310"/>
      <c r="M108" s="310"/>
      <c r="N108" s="310"/>
      <c r="O108" s="310"/>
      <c r="P108" s="310"/>
      <c r="Q108" s="310"/>
      <c r="R108" s="749" t="str">
        <f>IF('Ph I-Resource Requirements'!W73=FALSE,"Not selected to test", "------")</f>
        <v>Not selected to test</v>
      </c>
      <c r="S108" s="749"/>
      <c r="T108" s="749"/>
      <c r="U108" s="749"/>
      <c r="V108" s="749"/>
      <c r="W108" s="749"/>
      <c r="X108" s="749"/>
      <c r="Y108" s="749"/>
      <c r="Z108" s="749"/>
      <c r="AA108" s="750"/>
      <c r="AB108" s="4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row>
    <row r="109" spans="1:59" ht="14.45" customHeight="1">
      <c r="A109" s="53"/>
      <c r="B109" s="75"/>
      <c r="C109" s="773" t="s">
        <v>286</v>
      </c>
      <c r="D109" s="774"/>
      <c r="E109" s="774"/>
      <c r="F109" s="774"/>
      <c r="G109" s="775"/>
      <c r="H109" s="782"/>
      <c r="I109" s="421"/>
      <c r="J109" s="421"/>
      <c r="K109" s="421"/>
      <c r="L109" s="421"/>
      <c r="M109" s="421"/>
      <c r="N109" s="421"/>
      <c r="O109" s="421"/>
      <c r="P109" s="421"/>
      <c r="Q109" s="421"/>
      <c r="R109" s="421"/>
      <c r="S109" s="421"/>
      <c r="T109" s="421"/>
      <c r="U109" s="421"/>
      <c r="V109" s="421"/>
      <c r="W109" s="421"/>
      <c r="X109" s="421"/>
      <c r="Y109" s="421"/>
      <c r="Z109" s="421"/>
      <c r="AA109" s="665"/>
      <c r="AB109" s="4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row>
    <row r="110" spans="1:59" ht="14.45" customHeight="1" thickBot="1">
      <c r="A110" s="53"/>
      <c r="B110" s="75"/>
      <c r="C110" s="849"/>
      <c r="D110" s="850"/>
      <c r="E110" s="850"/>
      <c r="F110" s="850"/>
      <c r="G110" s="851"/>
      <c r="H110" s="449"/>
      <c r="I110" s="450"/>
      <c r="J110" s="450"/>
      <c r="K110" s="450"/>
      <c r="L110" s="450"/>
      <c r="M110" s="450"/>
      <c r="N110" s="450"/>
      <c r="O110" s="450"/>
      <c r="P110" s="450"/>
      <c r="Q110" s="450"/>
      <c r="R110" s="450"/>
      <c r="S110" s="450"/>
      <c r="T110" s="450"/>
      <c r="U110" s="450"/>
      <c r="V110" s="450"/>
      <c r="W110" s="450"/>
      <c r="X110" s="450"/>
      <c r="Y110" s="450"/>
      <c r="Z110" s="450"/>
      <c r="AA110" s="451"/>
      <c r="AB110" s="4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row>
    <row r="111" spans="1:59" ht="14.45" customHeight="1" thickBot="1">
      <c r="A111" s="53"/>
      <c r="B111" s="75"/>
      <c r="C111" s="857" t="s">
        <v>292</v>
      </c>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858"/>
      <c r="AA111" s="859"/>
      <c r="AB111" s="4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row>
    <row r="112" spans="1:59" ht="14.45" customHeight="1">
      <c r="A112" s="53"/>
      <c r="B112" s="75"/>
      <c r="C112" s="651" t="s">
        <v>183</v>
      </c>
      <c r="D112" s="652"/>
      <c r="E112" s="652"/>
      <c r="F112" s="652"/>
      <c r="G112" s="652"/>
      <c r="H112" s="652"/>
      <c r="I112" s="652"/>
      <c r="J112" s="652"/>
      <c r="K112" s="652"/>
      <c r="L112" s="652"/>
      <c r="M112" s="652"/>
      <c r="N112" s="652"/>
      <c r="O112" s="652"/>
      <c r="P112" s="652"/>
      <c r="Q112" s="652"/>
      <c r="R112" s="749" t="str">
        <f>IF('Ph I-Resource Requirements'!W78=FALSE, "Not selected to test", "------")</f>
        <v>Not selected to test</v>
      </c>
      <c r="S112" s="749"/>
      <c r="T112" s="749"/>
      <c r="U112" s="749"/>
      <c r="V112" s="749"/>
      <c r="W112" s="749"/>
      <c r="X112" s="749"/>
      <c r="Y112" s="749"/>
      <c r="Z112" s="749"/>
      <c r="AA112" s="750"/>
      <c r="AB112" s="4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row>
    <row r="113" spans="1:59" ht="14.45" customHeight="1">
      <c r="A113" s="53"/>
      <c r="B113" s="75"/>
      <c r="C113" s="629" t="s">
        <v>184</v>
      </c>
      <c r="D113" s="630"/>
      <c r="E113" s="630"/>
      <c r="F113" s="630"/>
      <c r="G113" s="630"/>
      <c r="H113" s="630"/>
      <c r="I113" s="630"/>
      <c r="J113" s="630"/>
      <c r="K113" s="630"/>
      <c r="L113" s="630"/>
      <c r="M113" s="630"/>
      <c r="N113" s="630"/>
      <c r="O113" s="630"/>
      <c r="P113" s="630"/>
      <c r="Q113" s="630"/>
      <c r="R113" s="749" t="str">
        <f>IF('Ph I-Resource Requirements'!W79=FALSE, "Not selected to test", "------")</f>
        <v>Not selected to test</v>
      </c>
      <c r="S113" s="749"/>
      <c r="T113" s="749"/>
      <c r="U113" s="749"/>
      <c r="V113" s="749"/>
      <c r="W113" s="749"/>
      <c r="X113" s="749"/>
      <c r="Y113" s="749"/>
      <c r="Z113" s="749"/>
      <c r="AA113" s="750"/>
      <c r="AB113" s="4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row>
    <row r="114" spans="1:59" ht="14.45" customHeight="1">
      <c r="A114" s="53"/>
      <c r="B114" s="75"/>
      <c r="C114" s="786" t="s">
        <v>185</v>
      </c>
      <c r="D114" s="787"/>
      <c r="E114" s="787"/>
      <c r="F114" s="787"/>
      <c r="G114" s="787"/>
      <c r="H114" s="787"/>
      <c r="I114" s="787"/>
      <c r="J114" s="787"/>
      <c r="K114" s="787"/>
      <c r="L114" s="787"/>
      <c r="M114" s="787"/>
      <c r="N114" s="787"/>
      <c r="O114" s="787"/>
      <c r="P114" s="787"/>
      <c r="Q114" s="787"/>
      <c r="R114" s="749" t="str">
        <f>IF('Ph I-Resource Requirements'!W80=FALSE, "Not selected to test", "------")</f>
        <v>Not selected to test</v>
      </c>
      <c r="S114" s="749"/>
      <c r="T114" s="749"/>
      <c r="U114" s="749"/>
      <c r="V114" s="749"/>
      <c r="W114" s="749"/>
      <c r="X114" s="749"/>
      <c r="Y114" s="749"/>
      <c r="Z114" s="749"/>
      <c r="AA114" s="750"/>
      <c r="AB114" s="4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row>
    <row r="115" spans="1:59" ht="14.45" customHeight="1">
      <c r="A115" s="53"/>
      <c r="B115" s="75"/>
      <c r="C115" s="786" t="s">
        <v>186</v>
      </c>
      <c r="D115" s="787"/>
      <c r="E115" s="787"/>
      <c r="F115" s="787"/>
      <c r="G115" s="787"/>
      <c r="H115" s="787"/>
      <c r="I115" s="787"/>
      <c r="J115" s="787"/>
      <c r="K115" s="787"/>
      <c r="L115" s="787"/>
      <c r="M115" s="787"/>
      <c r="N115" s="787"/>
      <c r="O115" s="787"/>
      <c r="P115" s="787"/>
      <c r="Q115" s="787"/>
      <c r="R115" s="749" t="str">
        <f>IF('Ph I-Resource Requirements'!W81=FALSE, "Not selected to test", "------")</f>
        <v>Not selected to test</v>
      </c>
      <c r="S115" s="749"/>
      <c r="T115" s="749"/>
      <c r="U115" s="749"/>
      <c r="V115" s="749"/>
      <c r="W115" s="749"/>
      <c r="X115" s="749"/>
      <c r="Y115" s="749"/>
      <c r="Z115" s="749"/>
      <c r="AA115" s="750"/>
      <c r="AB115" s="4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row>
    <row r="116" spans="1:59" ht="14.45" customHeight="1">
      <c r="A116" s="53"/>
      <c r="B116" s="75"/>
      <c r="C116" s="786" t="s">
        <v>187</v>
      </c>
      <c r="D116" s="787"/>
      <c r="E116" s="787"/>
      <c r="F116" s="787"/>
      <c r="G116" s="787"/>
      <c r="H116" s="787"/>
      <c r="I116" s="787"/>
      <c r="J116" s="787"/>
      <c r="K116" s="787"/>
      <c r="L116" s="787"/>
      <c r="M116" s="787"/>
      <c r="N116" s="787"/>
      <c r="O116" s="787"/>
      <c r="P116" s="787"/>
      <c r="Q116" s="787"/>
      <c r="R116" s="749" t="str">
        <f>IF('Ph I-Resource Requirements'!W82=FALSE, "Not selected to test", "------")</f>
        <v>Not selected to test</v>
      </c>
      <c r="S116" s="749"/>
      <c r="T116" s="749"/>
      <c r="U116" s="749"/>
      <c r="V116" s="749"/>
      <c r="W116" s="749"/>
      <c r="X116" s="749"/>
      <c r="Y116" s="749"/>
      <c r="Z116" s="749"/>
      <c r="AA116" s="750"/>
      <c r="AB116" s="4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row>
    <row r="117" spans="1:59" ht="14.45" customHeight="1">
      <c r="A117" s="53"/>
      <c r="B117" s="75"/>
      <c r="C117" s="786" t="s">
        <v>188</v>
      </c>
      <c r="D117" s="787"/>
      <c r="E117" s="787"/>
      <c r="F117" s="787"/>
      <c r="G117" s="787"/>
      <c r="H117" s="787"/>
      <c r="I117" s="787"/>
      <c r="J117" s="787"/>
      <c r="K117" s="787"/>
      <c r="L117" s="787"/>
      <c r="M117" s="787"/>
      <c r="N117" s="787"/>
      <c r="O117" s="787"/>
      <c r="P117" s="787"/>
      <c r="Q117" s="787"/>
      <c r="R117" s="749" t="str">
        <f>IF('Ph I-Resource Requirements'!W83=FALSE, "Not selected to test", "------")</f>
        <v>Not selected to test</v>
      </c>
      <c r="S117" s="749"/>
      <c r="T117" s="749"/>
      <c r="U117" s="749"/>
      <c r="V117" s="749"/>
      <c r="W117" s="749"/>
      <c r="X117" s="749"/>
      <c r="Y117" s="749"/>
      <c r="Z117" s="749"/>
      <c r="AA117" s="750"/>
      <c r="AB117" s="4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row>
    <row r="118" spans="1:59" ht="14.45" customHeight="1">
      <c r="A118" s="53"/>
      <c r="B118" s="75"/>
      <c r="C118" s="786" t="s">
        <v>189</v>
      </c>
      <c r="D118" s="787"/>
      <c r="E118" s="787"/>
      <c r="F118" s="787"/>
      <c r="G118" s="787"/>
      <c r="H118" s="787"/>
      <c r="I118" s="787"/>
      <c r="J118" s="787"/>
      <c r="K118" s="787"/>
      <c r="L118" s="787"/>
      <c r="M118" s="787"/>
      <c r="N118" s="787"/>
      <c r="O118" s="787"/>
      <c r="P118" s="787"/>
      <c r="Q118" s="787"/>
      <c r="R118" s="749" t="str">
        <f>IF('Ph I-Resource Requirements'!W84=FALSE, "Not selected to test", "------")</f>
        <v>Not selected to test</v>
      </c>
      <c r="S118" s="749"/>
      <c r="T118" s="749"/>
      <c r="U118" s="749"/>
      <c r="V118" s="749"/>
      <c r="W118" s="749"/>
      <c r="X118" s="749"/>
      <c r="Y118" s="749"/>
      <c r="Z118" s="749"/>
      <c r="AA118" s="750"/>
      <c r="AB118" s="4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row>
    <row r="119" spans="1:59" ht="14.45" customHeight="1">
      <c r="A119" s="53"/>
      <c r="B119" s="75"/>
      <c r="C119" s="629" t="s">
        <v>190</v>
      </c>
      <c r="D119" s="630"/>
      <c r="E119" s="630"/>
      <c r="F119" s="630"/>
      <c r="G119" s="630"/>
      <c r="H119" s="630"/>
      <c r="I119" s="630"/>
      <c r="J119" s="630"/>
      <c r="K119" s="630"/>
      <c r="L119" s="630"/>
      <c r="M119" s="630"/>
      <c r="N119" s="630"/>
      <c r="O119" s="630"/>
      <c r="P119" s="630"/>
      <c r="Q119" s="630"/>
      <c r="R119" s="749" t="str">
        <f>IF('Ph I-Resource Requirements'!W85=FALSE, "Not selected to test", "------")</f>
        <v>Not selected to test</v>
      </c>
      <c r="S119" s="749"/>
      <c r="T119" s="749"/>
      <c r="U119" s="749"/>
      <c r="V119" s="749"/>
      <c r="W119" s="749"/>
      <c r="X119" s="749"/>
      <c r="Y119" s="749"/>
      <c r="Z119" s="749"/>
      <c r="AA119" s="750"/>
      <c r="AB119" s="4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row>
    <row r="120" spans="1:59" ht="14.45" customHeight="1">
      <c r="A120" s="53"/>
      <c r="B120" s="75"/>
      <c r="C120" s="629" t="s">
        <v>191</v>
      </c>
      <c r="D120" s="630"/>
      <c r="E120" s="630"/>
      <c r="F120" s="630"/>
      <c r="G120" s="630"/>
      <c r="H120" s="630"/>
      <c r="I120" s="630"/>
      <c r="J120" s="630"/>
      <c r="K120" s="630"/>
      <c r="L120" s="630"/>
      <c r="M120" s="630"/>
      <c r="N120" s="630"/>
      <c r="O120" s="630"/>
      <c r="P120" s="630"/>
      <c r="Q120" s="630"/>
      <c r="R120" s="749" t="str">
        <f>IF('Ph I-Resource Requirements'!W86=FALSE, "Not selected to test", "------")</f>
        <v>Not selected to test</v>
      </c>
      <c r="S120" s="749"/>
      <c r="T120" s="749"/>
      <c r="U120" s="749"/>
      <c r="V120" s="749"/>
      <c r="W120" s="749"/>
      <c r="X120" s="749"/>
      <c r="Y120" s="749"/>
      <c r="Z120" s="749"/>
      <c r="AA120" s="750"/>
      <c r="AB120" s="4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row>
    <row r="121" spans="1:59" ht="14.45" customHeight="1">
      <c r="A121" s="53"/>
      <c r="B121" s="75"/>
      <c r="C121" s="629" t="s">
        <v>192</v>
      </c>
      <c r="D121" s="630"/>
      <c r="E121" s="630"/>
      <c r="F121" s="630"/>
      <c r="G121" s="630"/>
      <c r="H121" s="630"/>
      <c r="I121" s="630"/>
      <c r="J121" s="630"/>
      <c r="K121" s="630"/>
      <c r="L121" s="630"/>
      <c r="M121" s="630"/>
      <c r="N121" s="630"/>
      <c r="O121" s="630"/>
      <c r="P121" s="630"/>
      <c r="Q121" s="630"/>
      <c r="R121" s="749" t="str">
        <f>IF('Ph I-Resource Requirements'!W87=FALSE, "Not selected to test", "------")</f>
        <v>Not selected to test</v>
      </c>
      <c r="S121" s="749"/>
      <c r="T121" s="749"/>
      <c r="U121" s="749"/>
      <c r="V121" s="749"/>
      <c r="W121" s="749"/>
      <c r="X121" s="749"/>
      <c r="Y121" s="749"/>
      <c r="Z121" s="749"/>
      <c r="AA121" s="750"/>
      <c r="AB121" s="4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row>
    <row r="122" spans="1:59" ht="14.45" customHeight="1">
      <c r="A122" s="53"/>
      <c r="B122" s="75"/>
      <c r="C122" s="629" t="s">
        <v>193</v>
      </c>
      <c r="D122" s="630"/>
      <c r="E122" s="630"/>
      <c r="F122" s="630"/>
      <c r="G122" s="630"/>
      <c r="H122" s="630"/>
      <c r="I122" s="630"/>
      <c r="J122" s="630"/>
      <c r="K122" s="630"/>
      <c r="L122" s="630"/>
      <c r="M122" s="630"/>
      <c r="N122" s="630"/>
      <c r="O122" s="630"/>
      <c r="P122" s="630"/>
      <c r="Q122" s="630"/>
      <c r="R122" s="749" t="str">
        <f>IF('Ph I-Resource Requirements'!W88=FALSE, "Not selected to test", "------")</f>
        <v>Not selected to test</v>
      </c>
      <c r="S122" s="749"/>
      <c r="T122" s="749"/>
      <c r="U122" s="749"/>
      <c r="V122" s="749"/>
      <c r="W122" s="749"/>
      <c r="X122" s="749"/>
      <c r="Y122" s="749"/>
      <c r="Z122" s="749"/>
      <c r="AA122" s="750"/>
      <c r="AB122" s="4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row>
    <row r="123" spans="1:59" ht="14.45" customHeight="1">
      <c r="A123" s="53"/>
      <c r="B123" s="75"/>
      <c r="C123" s="629" t="s">
        <v>194</v>
      </c>
      <c r="D123" s="630"/>
      <c r="E123" s="630"/>
      <c r="F123" s="630"/>
      <c r="G123" s="630"/>
      <c r="H123" s="630"/>
      <c r="I123" s="630"/>
      <c r="J123" s="630"/>
      <c r="K123" s="630"/>
      <c r="L123" s="630"/>
      <c r="M123" s="630"/>
      <c r="N123" s="630"/>
      <c r="O123" s="630"/>
      <c r="P123" s="630"/>
      <c r="Q123" s="630"/>
      <c r="R123" s="749" t="str">
        <f>IF('Ph I-Resource Requirements'!W89=FALSE, "Not selected to test", "------")</f>
        <v>Not selected to test</v>
      </c>
      <c r="S123" s="749"/>
      <c r="T123" s="749"/>
      <c r="U123" s="749"/>
      <c r="V123" s="749"/>
      <c r="W123" s="749"/>
      <c r="X123" s="749"/>
      <c r="Y123" s="749"/>
      <c r="Z123" s="749"/>
      <c r="AA123" s="750"/>
      <c r="AB123" s="4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row>
    <row r="124" spans="1:59" ht="14.45" customHeight="1">
      <c r="A124" s="53"/>
      <c r="B124" s="75"/>
      <c r="C124" s="629" t="s">
        <v>195</v>
      </c>
      <c r="D124" s="630"/>
      <c r="E124" s="630"/>
      <c r="F124" s="630"/>
      <c r="G124" s="630"/>
      <c r="H124" s="630"/>
      <c r="I124" s="630"/>
      <c r="J124" s="630"/>
      <c r="K124" s="630"/>
      <c r="L124" s="630"/>
      <c r="M124" s="630"/>
      <c r="N124" s="630"/>
      <c r="O124" s="630"/>
      <c r="P124" s="630"/>
      <c r="Q124" s="630"/>
      <c r="R124" s="749" t="str">
        <f>IF('Ph I-Resource Requirements'!W90=FALSE, "Not selected to test", "------")</f>
        <v>Not selected to test</v>
      </c>
      <c r="S124" s="749"/>
      <c r="T124" s="749"/>
      <c r="U124" s="749"/>
      <c r="V124" s="749"/>
      <c r="W124" s="749"/>
      <c r="X124" s="749"/>
      <c r="Y124" s="749"/>
      <c r="Z124" s="749"/>
      <c r="AA124" s="750"/>
      <c r="AB124" s="4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row>
    <row r="125" spans="1:59" ht="14.45" customHeight="1">
      <c r="A125" s="53"/>
      <c r="B125" s="75"/>
      <c r="C125" s="629" t="s">
        <v>196</v>
      </c>
      <c r="D125" s="630"/>
      <c r="E125" s="630"/>
      <c r="F125" s="630"/>
      <c r="G125" s="630"/>
      <c r="H125" s="630"/>
      <c r="I125" s="630"/>
      <c r="J125" s="630"/>
      <c r="K125" s="630"/>
      <c r="L125" s="630"/>
      <c r="M125" s="630"/>
      <c r="N125" s="630"/>
      <c r="O125" s="630"/>
      <c r="P125" s="630"/>
      <c r="Q125" s="630"/>
      <c r="R125" s="749" t="str">
        <f>IF('Ph I-Resource Requirements'!W91=FALSE, "Not selected to test", "------")</f>
        <v>Not selected to test</v>
      </c>
      <c r="S125" s="749"/>
      <c r="T125" s="749"/>
      <c r="U125" s="749"/>
      <c r="V125" s="749"/>
      <c r="W125" s="749"/>
      <c r="X125" s="749"/>
      <c r="Y125" s="749"/>
      <c r="Z125" s="749"/>
      <c r="AA125" s="750"/>
      <c r="AB125" s="4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row>
    <row r="126" spans="1:59" ht="14.45" customHeight="1" thickBot="1">
      <c r="A126" s="53"/>
      <c r="B126" s="75"/>
      <c r="C126" s="760" t="s">
        <v>293</v>
      </c>
      <c r="D126" s="761"/>
      <c r="E126" s="761"/>
      <c r="F126" s="761"/>
      <c r="G126" s="761"/>
      <c r="H126" s="761"/>
      <c r="I126" s="761"/>
      <c r="J126" s="761"/>
      <c r="K126" s="761"/>
      <c r="L126" s="761"/>
      <c r="M126" s="761"/>
      <c r="N126" s="761"/>
      <c r="O126" s="761"/>
      <c r="P126" s="761"/>
      <c r="Q126" s="761"/>
      <c r="R126" s="749" t="str">
        <f>IF('Ph I-Resource Requirements'!W92=FALSE, "Not selected to test", "------")</f>
        <v>Not selected to test</v>
      </c>
      <c r="S126" s="749"/>
      <c r="T126" s="749"/>
      <c r="U126" s="749"/>
      <c r="V126" s="749"/>
      <c r="W126" s="749"/>
      <c r="X126" s="749"/>
      <c r="Y126" s="749"/>
      <c r="Z126" s="749"/>
      <c r="AA126" s="750"/>
      <c r="AB126" s="4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row>
    <row r="127" spans="1:59" ht="14.45" customHeight="1">
      <c r="B127" s="2"/>
      <c r="C127" s="773" t="s">
        <v>286</v>
      </c>
      <c r="D127" s="774"/>
      <c r="E127" s="774"/>
      <c r="F127" s="774"/>
      <c r="G127" s="775"/>
      <c r="H127" s="449" t="str">
        <f>IF('Ph I-Resource Requirements'!$G$93=0,"",'Ph I-Resource Requirements'!$G$93)</f>
        <v/>
      </c>
      <c r="I127" s="450"/>
      <c r="J127" s="450"/>
      <c r="K127" s="450"/>
      <c r="L127" s="450"/>
      <c r="M127" s="450"/>
      <c r="N127" s="450"/>
      <c r="O127" s="450"/>
      <c r="P127" s="450"/>
      <c r="Q127" s="450"/>
      <c r="R127" s="450"/>
      <c r="S127" s="450"/>
      <c r="T127" s="450"/>
      <c r="U127" s="450"/>
      <c r="V127" s="450"/>
      <c r="W127" s="450"/>
      <c r="X127" s="450"/>
      <c r="Y127" s="450"/>
      <c r="Z127" s="450"/>
      <c r="AA127" s="451"/>
      <c r="AB127" s="4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row>
    <row r="128" spans="1:59" ht="14.45" customHeight="1" thickBot="1">
      <c r="B128" s="2"/>
      <c r="C128" s="849"/>
      <c r="D128" s="850"/>
      <c r="E128" s="850"/>
      <c r="F128" s="850"/>
      <c r="G128" s="851"/>
      <c r="H128" s="449"/>
      <c r="I128" s="450"/>
      <c r="J128" s="450"/>
      <c r="K128" s="450"/>
      <c r="L128" s="450"/>
      <c r="M128" s="450"/>
      <c r="N128" s="450"/>
      <c r="O128" s="450"/>
      <c r="P128" s="450"/>
      <c r="Q128" s="450"/>
      <c r="R128" s="450"/>
      <c r="S128" s="450"/>
      <c r="T128" s="450"/>
      <c r="U128" s="450"/>
      <c r="V128" s="450"/>
      <c r="W128" s="450"/>
      <c r="X128" s="450"/>
      <c r="Y128" s="450"/>
      <c r="Z128" s="450"/>
      <c r="AA128" s="451"/>
      <c r="AB128" s="4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row>
    <row r="129" spans="1:59" ht="14.45" customHeight="1" thickBot="1">
      <c r="A129" s="53"/>
      <c r="B129" s="75"/>
      <c r="C129" s="857" t="s">
        <v>294</v>
      </c>
      <c r="D129" s="858"/>
      <c r="E129" s="858"/>
      <c r="F129" s="858"/>
      <c r="G129" s="858"/>
      <c r="H129" s="858"/>
      <c r="I129" s="858"/>
      <c r="J129" s="858"/>
      <c r="K129" s="858"/>
      <c r="L129" s="858"/>
      <c r="M129" s="858"/>
      <c r="N129" s="858"/>
      <c r="O129" s="858"/>
      <c r="P129" s="858"/>
      <c r="Q129" s="858"/>
      <c r="R129" s="858"/>
      <c r="S129" s="858"/>
      <c r="T129" s="858"/>
      <c r="U129" s="858"/>
      <c r="V129" s="858"/>
      <c r="W129" s="858"/>
      <c r="X129" s="858"/>
      <c r="Y129" s="858"/>
      <c r="Z129" s="858"/>
      <c r="AA129" s="859"/>
      <c r="AB129" s="4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row>
    <row r="130" spans="1:59" ht="14.45" customHeight="1">
      <c r="A130" s="53"/>
      <c r="B130" s="75"/>
      <c r="C130" s="860" t="s">
        <v>199</v>
      </c>
      <c r="D130" s="861"/>
      <c r="E130" s="861"/>
      <c r="F130" s="861"/>
      <c r="G130" s="861"/>
      <c r="H130" s="861"/>
      <c r="I130" s="861"/>
      <c r="J130" s="861"/>
      <c r="K130" s="861"/>
      <c r="L130" s="861"/>
      <c r="M130" s="861"/>
      <c r="N130" s="861"/>
      <c r="O130" s="861"/>
      <c r="P130" s="861"/>
      <c r="Q130" s="861"/>
      <c r="R130" s="749" t="str">
        <f>IF('Ph I-Resource Requirements'!W97=FALSE, "Not selected to test", "------")</f>
        <v>Not selected to test</v>
      </c>
      <c r="S130" s="749"/>
      <c r="T130" s="749"/>
      <c r="U130" s="749"/>
      <c r="V130" s="749"/>
      <c r="W130" s="749"/>
      <c r="X130" s="749"/>
      <c r="Y130" s="749"/>
      <c r="Z130" s="749"/>
      <c r="AA130" s="750"/>
      <c r="AB130" s="4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row>
    <row r="131" spans="1:59" ht="14.45" customHeight="1">
      <c r="A131" s="53"/>
      <c r="B131" s="75"/>
      <c r="C131" s="629" t="s">
        <v>200</v>
      </c>
      <c r="D131" s="630"/>
      <c r="E131" s="630"/>
      <c r="F131" s="630"/>
      <c r="G131" s="630"/>
      <c r="H131" s="630"/>
      <c r="I131" s="630"/>
      <c r="J131" s="630"/>
      <c r="K131" s="630"/>
      <c r="L131" s="630"/>
      <c r="M131" s="630"/>
      <c r="N131" s="630"/>
      <c r="O131" s="630"/>
      <c r="P131" s="630"/>
      <c r="Q131" s="630"/>
      <c r="R131" s="749" t="str">
        <f>IF('Ph I-Resource Requirements'!W98=FALSE, "Not selected to test", "------")</f>
        <v>Not selected to test</v>
      </c>
      <c r="S131" s="749"/>
      <c r="T131" s="749"/>
      <c r="U131" s="749"/>
      <c r="V131" s="749"/>
      <c r="W131" s="749"/>
      <c r="X131" s="749"/>
      <c r="Y131" s="749"/>
      <c r="Z131" s="749"/>
      <c r="AA131" s="750"/>
      <c r="AB131" s="4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row>
    <row r="132" spans="1:59" ht="14.45" customHeight="1">
      <c r="A132" s="53"/>
      <c r="B132" s="75"/>
      <c r="C132" s="629" t="s">
        <v>201</v>
      </c>
      <c r="D132" s="630"/>
      <c r="E132" s="630"/>
      <c r="F132" s="630"/>
      <c r="G132" s="630"/>
      <c r="H132" s="630"/>
      <c r="I132" s="630"/>
      <c r="J132" s="630"/>
      <c r="K132" s="630"/>
      <c r="L132" s="630"/>
      <c r="M132" s="630"/>
      <c r="N132" s="630"/>
      <c r="O132" s="630"/>
      <c r="P132" s="630"/>
      <c r="Q132" s="630"/>
      <c r="R132" s="749" t="str">
        <f>IF('Ph I-Resource Requirements'!W99=FALSE, "Not selected to test", "------")</f>
        <v>Not selected to test</v>
      </c>
      <c r="S132" s="749"/>
      <c r="T132" s="749"/>
      <c r="U132" s="749"/>
      <c r="V132" s="749"/>
      <c r="W132" s="749"/>
      <c r="X132" s="749"/>
      <c r="Y132" s="749"/>
      <c r="Z132" s="749"/>
      <c r="AA132" s="750"/>
      <c r="AB132" s="4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row>
    <row r="133" spans="1:59" ht="14.45" customHeight="1">
      <c r="A133" s="53"/>
      <c r="B133" s="75"/>
      <c r="C133" s="629" t="s">
        <v>202</v>
      </c>
      <c r="D133" s="630"/>
      <c r="E133" s="630"/>
      <c r="F133" s="630"/>
      <c r="G133" s="630"/>
      <c r="H133" s="630"/>
      <c r="I133" s="630"/>
      <c r="J133" s="630"/>
      <c r="K133" s="630"/>
      <c r="L133" s="630"/>
      <c r="M133" s="630"/>
      <c r="N133" s="630"/>
      <c r="O133" s="630"/>
      <c r="P133" s="630"/>
      <c r="Q133" s="630"/>
      <c r="R133" s="749" t="str">
        <f>IF('Ph I-Resource Requirements'!W100=FALSE, "Not selected to test", "------")</f>
        <v>Not selected to test</v>
      </c>
      <c r="S133" s="749"/>
      <c r="T133" s="749"/>
      <c r="U133" s="749"/>
      <c r="V133" s="749"/>
      <c r="W133" s="749"/>
      <c r="X133" s="749"/>
      <c r="Y133" s="749"/>
      <c r="Z133" s="749"/>
      <c r="AA133" s="750"/>
      <c r="AB133" s="4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row>
    <row r="134" spans="1:59" ht="14.45" customHeight="1">
      <c r="A134" s="53"/>
      <c r="B134" s="75"/>
      <c r="C134" s="629" t="s">
        <v>203</v>
      </c>
      <c r="D134" s="630"/>
      <c r="E134" s="630"/>
      <c r="F134" s="630"/>
      <c r="G134" s="630"/>
      <c r="H134" s="630"/>
      <c r="I134" s="630"/>
      <c r="J134" s="630"/>
      <c r="K134" s="630"/>
      <c r="L134" s="630"/>
      <c r="M134" s="630"/>
      <c r="N134" s="630"/>
      <c r="O134" s="630"/>
      <c r="P134" s="630"/>
      <c r="Q134" s="630"/>
      <c r="R134" s="749" t="str">
        <f>IF('Ph I-Resource Requirements'!W101=FALSE, "Not selected to test", "------")</f>
        <v>Not selected to test</v>
      </c>
      <c r="S134" s="749"/>
      <c r="T134" s="749"/>
      <c r="U134" s="749"/>
      <c r="V134" s="749"/>
      <c r="W134" s="749"/>
      <c r="X134" s="749"/>
      <c r="Y134" s="749"/>
      <c r="Z134" s="749"/>
      <c r="AA134" s="750"/>
      <c r="AB134" s="4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row>
    <row r="135" spans="1:59" ht="14.45" customHeight="1">
      <c r="A135" s="53"/>
      <c r="B135" s="75"/>
      <c r="C135" s="629" t="s">
        <v>204</v>
      </c>
      <c r="D135" s="630"/>
      <c r="E135" s="630"/>
      <c r="F135" s="630"/>
      <c r="G135" s="630"/>
      <c r="H135" s="630"/>
      <c r="I135" s="630"/>
      <c r="J135" s="630"/>
      <c r="K135" s="630"/>
      <c r="L135" s="630"/>
      <c r="M135" s="630"/>
      <c r="N135" s="630"/>
      <c r="O135" s="630"/>
      <c r="P135" s="630"/>
      <c r="Q135" s="630"/>
      <c r="R135" s="749" t="str">
        <f>IF('Ph I-Resource Requirements'!W102=FALSE, "Not selected to test", "------")</f>
        <v>Not selected to test</v>
      </c>
      <c r="S135" s="749"/>
      <c r="T135" s="749"/>
      <c r="U135" s="749"/>
      <c r="V135" s="749"/>
      <c r="W135" s="749"/>
      <c r="X135" s="749"/>
      <c r="Y135" s="749"/>
      <c r="Z135" s="749"/>
      <c r="AA135" s="750"/>
      <c r="AB135" s="4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row>
    <row r="136" spans="1:59" ht="14.45" customHeight="1" thickBot="1">
      <c r="A136" s="53"/>
      <c r="B136" s="75"/>
      <c r="C136" s="760" t="s">
        <v>205</v>
      </c>
      <c r="D136" s="761"/>
      <c r="E136" s="761"/>
      <c r="F136" s="761"/>
      <c r="G136" s="761"/>
      <c r="H136" s="761"/>
      <c r="I136" s="761"/>
      <c r="J136" s="761"/>
      <c r="K136" s="761"/>
      <c r="L136" s="761"/>
      <c r="M136" s="761"/>
      <c r="N136" s="761"/>
      <c r="O136" s="761"/>
      <c r="P136" s="761"/>
      <c r="Q136" s="761"/>
      <c r="R136" s="749" t="str">
        <f>IF('Ph I-Resource Requirements'!W103=FALSE, "Not selected to test", "------")</f>
        <v>Not selected to test</v>
      </c>
      <c r="S136" s="749"/>
      <c r="T136" s="749"/>
      <c r="U136" s="749"/>
      <c r="V136" s="749"/>
      <c r="W136" s="749"/>
      <c r="X136" s="749"/>
      <c r="Y136" s="749"/>
      <c r="Z136" s="749"/>
      <c r="AA136" s="750"/>
      <c r="AB136" s="4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row>
    <row r="137" spans="1:59" ht="14.45" customHeight="1">
      <c r="A137" s="53"/>
      <c r="B137" s="75"/>
      <c r="C137" s="773" t="s">
        <v>286</v>
      </c>
      <c r="D137" s="774"/>
      <c r="E137" s="774"/>
      <c r="F137" s="774"/>
      <c r="G137" s="775"/>
      <c r="H137" s="449" t="str">
        <f>IF('Ph I-Resource Requirements'!$G$104=0,"",'Ph I-Resource Requirements'!$G$104)</f>
        <v/>
      </c>
      <c r="I137" s="450"/>
      <c r="J137" s="450"/>
      <c r="K137" s="450"/>
      <c r="L137" s="450"/>
      <c r="M137" s="450"/>
      <c r="N137" s="450"/>
      <c r="O137" s="450"/>
      <c r="P137" s="450"/>
      <c r="Q137" s="450"/>
      <c r="R137" s="450"/>
      <c r="S137" s="450"/>
      <c r="T137" s="450"/>
      <c r="U137" s="450"/>
      <c r="V137" s="450"/>
      <c r="W137" s="450"/>
      <c r="X137" s="450"/>
      <c r="Y137" s="450"/>
      <c r="Z137" s="450"/>
      <c r="AA137" s="451"/>
      <c r="AB137" s="4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row>
    <row r="138" spans="1:59" ht="14.45" customHeight="1">
      <c r="A138" s="53"/>
      <c r="B138" s="75"/>
      <c r="C138" s="854"/>
      <c r="D138" s="855"/>
      <c r="E138" s="855"/>
      <c r="F138" s="855"/>
      <c r="G138" s="856"/>
      <c r="H138" s="359"/>
      <c r="I138" s="360"/>
      <c r="J138" s="360"/>
      <c r="K138" s="360"/>
      <c r="L138" s="360"/>
      <c r="M138" s="360"/>
      <c r="N138" s="360"/>
      <c r="O138" s="360"/>
      <c r="P138" s="360"/>
      <c r="Q138" s="360"/>
      <c r="R138" s="360"/>
      <c r="S138" s="360"/>
      <c r="T138" s="360"/>
      <c r="U138" s="360"/>
      <c r="V138" s="360"/>
      <c r="W138" s="360"/>
      <c r="X138" s="360"/>
      <c r="Y138" s="360"/>
      <c r="Z138" s="360"/>
      <c r="AA138" s="733"/>
      <c r="AB138" s="4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row>
    <row r="139" spans="1:59" ht="14.45" customHeight="1">
      <c r="A139" s="53"/>
      <c r="B139" s="75"/>
      <c r="C139" s="446" t="s">
        <v>295</v>
      </c>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35"/>
      <c r="AC139" s="40"/>
      <c r="AD139" s="40"/>
      <c r="AE139" s="40"/>
      <c r="AF139" s="40"/>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row>
    <row r="140" spans="1:59" ht="14.45" customHeight="1">
      <c r="A140" s="53"/>
      <c r="B140" s="75"/>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35"/>
      <c r="AC140" s="40"/>
      <c r="AD140" s="40"/>
      <c r="AE140" s="40"/>
      <c r="AF140" s="40"/>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row>
    <row r="141" spans="1:59" ht="14.45" customHeight="1">
      <c r="A141" s="53"/>
      <c r="B141" s="75"/>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35"/>
      <c r="AC141" s="40"/>
      <c r="AD141" s="40"/>
      <c r="AE141" s="40"/>
      <c r="AF141" s="40"/>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row>
    <row r="142" spans="1:59" ht="14.45" customHeight="1" thickBot="1">
      <c r="A142" s="53"/>
      <c r="B142" s="75"/>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35"/>
      <c r="AC142" s="40"/>
      <c r="AD142" s="40"/>
      <c r="AE142" s="40"/>
      <c r="AF142" s="40"/>
      <c r="AG142" s="28"/>
      <c r="AH142" s="28"/>
      <c r="AI142" s="28"/>
      <c r="AJ142" s="28"/>
      <c r="AK142" s="28"/>
      <c r="AL142" s="28"/>
      <c r="AM142" s="28"/>
      <c r="AN142" s="28"/>
      <c r="AO142" s="28"/>
      <c r="AP142" s="28"/>
      <c r="AQ142" s="28"/>
      <c r="AR142" s="28"/>
      <c r="AS142" s="795"/>
      <c r="AT142" s="795"/>
      <c r="AU142" s="795"/>
      <c r="AV142" s="795"/>
      <c r="AW142" s="795"/>
      <c r="AX142" s="795"/>
      <c r="AY142" s="795"/>
      <c r="AZ142" s="795"/>
      <c r="BA142" s="795"/>
      <c r="BB142" s="795"/>
      <c r="BC142" s="795"/>
      <c r="BD142" s="795"/>
      <c r="BE142" s="28"/>
      <c r="BF142" s="28"/>
      <c r="BG142" s="28"/>
    </row>
    <row r="143" spans="1:59" ht="14.45" customHeight="1" thickBot="1">
      <c r="A143" s="53"/>
      <c r="B143" s="75"/>
      <c r="C143" s="822" t="s">
        <v>296</v>
      </c>
      <c r="D143" s="798"/>
      <c r="E143" s="798"/>
      <c r="F143" s="798"/>
      <c r="G143" s="798"/>
      <c r="H143" s="798"/>
      <c r="I143" s="798"/>
      <c r="J143" s="798"/>
      <c r="K143" s="798"/>
      <c r="L143" s="798"/>
      <c r="M143" s="798"/>
      <c r="N143" s="798"/>
      <c r="O143" s="798"/>
      <c r="P143" s="798"/>
      <c r="Q143" s="798"/>
      <c r="R143" s="798" t="s">
        <v>283</v>
      </c>
      <c r="S143" s="798"/>
      <c r="T143" s="798"/>
      <c r="U143" s="798"/>
      <c r="V143" s="798"/>
      <c r="W143" s="798"/>
      <c r="X143" s="798"/>
      <c r="Y143" s="798"/>
      <c r="Z143" s="798"/>
      <c r="AA143" s="799"/>
      <c r="AB143" s="48"/>
      <c r="AC143" s="28"/>
      <c r="AD143" s="28"/>
      <c r="AE143" s="28"/>
      <c r="AF143" s="28"/>
      <c r="AG143" s="28"/>
      <c r="AH143" s="28"/>
      <c r="AI143" s="28"/>
      <c r="AJ143" s="28"/>
      <c r="AK143" s="28"/>
      <c r="AL143" s="28"/>
      <c r="AM143" s="28"/>
      <c r="AN143" s="28"/>
      <c r="AO143" s="28"/>
      <c r="AP143" s="28"/>
      <c r="AQ143" s="28"/>
      <c r="AR143" s="28"/>
      <c r="AS143" s="795"/>
      <c r="AT143" s="795"/>
      <c r="AU143" s="795"/>
      <c r="AV143" s="795"/>
      <c r="AW143" s="795"/>
      <c r="AX143" s="795"/>
      <c r="AY143" s="795"/>
      <c r="AZ143" s="795"/>
      <c r="BA143" s="795"/>
      <c r="BB143" s="795"/>
      <c r="BC143" s="795"/>
      <c r="BD143" s="795"/>
      <c r="BE143" s="28"/>
      <c r="BF143" s="28"/>
      <c r="BG143" s="28"/>
    </row>
    <row r="144" spans="1:59" ht="14.45" customHeight="1" thickBot="1">
      <c r="A144" s="53"/>
      <c r="B144" s="75"/>
      <c r="C144" s="857" t="s">
        <v>209</v>
      </c>
      <c r="D144" s="858"/>
      <c r="E144" s="858"/>
      <c r="F144" s="858"/>
      <c r="G144" s="858"/>
      <c r="H144" s="858"/>
      <c r="I144" s="858"/>
      <c r="J144" s="858"/>
      <c r="K144" s="858"/>
      <c r="L144" s="858"/>
      <c r="M144" s="858"/>
      <c r="N144" s="858"/>
      <c r="O144" s="858"/>
      <c r="P144" s="858"/>
      <c r="Q144" s="858"/>
      <c r="R144" s="858"/>
      <c r="S144" s="858"/>
      <c r="T144" s="858"/>
      <c r="U144" s="858"/>
      <c r="V144" s="858"/>
      <c r="W144" s="858"/>
      <c r="X144" s="858"/>
      <c r="Y144" s="858"/>
      <c r="Z144" s="858"/>
      <c r="AA144" s="859"/>
      <c r="AB144" s="48"/>
      <c r="AC144" s="28"/>
      <c r="AD144" s="28"/>
      <c r="AE144" s="28"/>
      <c r="AF144" s="28"/>
      <c r="AG144" s="28"/>
      <c r="AH144" s="28"/>
      <c r="AI144" s="28"/>
      <c r="AJ144" s="28"/>
      <c r="AK144" s="28"/>
      <c r="AL144" s="28"/>
      <c r="AM144" s="28"/>
      <c r="AN144" s="28"/>
      <c r="AO144" s="28"/>
      <c r="AP144" s="28"/>
      <c r="AQ144" s="28"/>
      <c r="AR144" s="28"/>
      <c r="AS144" s="795"/>
      <c r="AT144" s="795"/>
      <c r="AU144" s="795"/>
      <c r="AV144" s="795"/>
      <c r="AW144" s="795"/>
      <c r="AX144" s="795"/>
      <c r="AY144" s="795"/>
      <c r="AZ144" s="795"/>
      <c r="BA144" s="795"/>
      <c r="BB144" s="795"/>
      <c r="BC144" s="795"/>
      <c r="BD144" s="795"/>
      <c r="BE144" s="28"/>
      <c r="BF144" s="28"/>
      <c r="BG144" s="28"/>
    </row>
    <row r="145" spans="1:59" ht="14.45" customHeight="1">
      <c r="A145" s="53"/>
      <c r="B145" s="75"/>
      <c r="C145" s="860" t="s">
        <v>211</v>
      </c>
      <c r="D145" s="861"/>
      <c r="E145" s="861"/>
      <c r="F145" s="861"/>
      <c r="G145" s="861"/>
      <c r="H145" s="861"/>
      <c r="I145" s="861"/>
      <c r="J145" s="861"/>
      <c r="K145" s="861"/>
      <c r="L145" s="861"/>
      <c r="M145" s="861"/>
      <c r="N145" s="861"/>
      <c r="O145" s="861"/>
      <c r="P145" s="861"/>
      <c r="Q145" s="861"/>
      <c r="R145" s="796" t="str">
        <f>IF('Ph I-Resource Requirements'!W113=FALSE, "Not selected to test", "------")</f>
        <v>Not selected to test</v>
      </c>
      <c r="S145" s="796"/>
      <c r="T145" s="796"/>
      <c r="U145" s="796"/>
      <c r="V145" s="796"/>
      <c r="W145" s="796"/>
      <c r="X145" s="796"/>
      <c r="Y145" s="796"/>
      <c r="Z145" s="796"/>
      <c r="AA145" s="797"/>
      <c r="AB145" s="48"/>
      <c r="AC145" s="28"/>
      <c r="AD145" s="28"/>
      <c r="AE145" s="28"/>
      <c r="AF145" s="28"/>
      <c r="AG145" s="28"/>
      <c r="AH145" s="28"/>
      <c r="AI145" s="28"/>
      <c r="AJ145" s="28"/>
      <c r="AK145" s="28"/>
      <c r="AL145" s="28"/>
      <c r="AM145" s="28"/>
      <c r="AN145" s="28"/>
      <c r="AO145" s="28"/>
      <c r="AP145" s="28"/>
      <c r="AQ145" s="28"/>
      <c r="AR145" s="28"/>
      <c r="AS145" s="795"/>
      <c r="AT145" s="795"/>
      <c r="AU145" s="795"/>
      <c r="AV145" s="795"/>
      <c r="AW145" s="795"/>
      <c r="AX145" s="795"/>
      <c r="AY145" s="795"/>
      <c r="AZ145" s="795"/>
      <c r="BA145" s="795"/>
      <c r="BB145" s="795"/>
      <c r="BC145" s="795"/>
      <c r="BD145" s="795"/>
      <c r="BE145" s="28"/>
      <c r="BF145" s="28"/>
      <c r="BG145" s="28"/>
    </row>
    <row r="146" spans="1:59" ht="14.45" customHeight="1">
      <c r="A146" s="53"/>
      <c r="B146" s="75"/>
      <c r="C146" s="786" t="s">
        <v>212</v>
      </c>
      <c r="D146" s="787"/>
      <c r="E146" s="787"/>
      <c r="F146" s="787"/>
      <c r="G146" s="787"/>
      <c r="H146" s="787"/>
      <c r="I146" s="787"/>
      <c r="J146" s="787"/>
      <c r="K146" s="787"/>
      <c r="L146" s="787"/>
      <c r="M146" s="787"/>
      <c r="N146" s="787"/>
      <c r="O146" s="787"/>
      <c r="P146" s="787"/>
      <c r="Q146" s="787"/>
      <c r="R146" s="796" t="str">
        <f>IF('Ph I-Resource Requirements'!W114=FALSE, "Not selected to test", "------")</f>
        <v>Not selected to test</v>
      </c>
      <c r="S146" s="796"/>
      <c r="T146" s="796"/>
      <c r="U146" s="796"/>
      <c r="V146" s="796"/>
      <c r="W146" s="796"/>
      <c r="X146" s="796"/>
      <c r="Y146" s="796"/>
      <c r="Z146" s="796"/>
      <c r="AA146" s="797"/>
      <c r="AB146" s="48"/>
      <c r="AC146" s="28"/>
      <c r="AD146" s="28"/>
      <c r="AE146" s="28"/>
      <c r="AF146" s="28"/>
      <c r="AG146" s="28"/>
      <c r="AH146" s="28"/>
      <c r="AI146" s="28"/>
      <c r="AJ146" s="28"/>
      <c r="AK146" s="28"/>
      <c r="AL146" s="28"/>
      <c r="AM146" s="28"/>
      <c r="AN146" s="28"/>
      <c r="AO146" s="28"/>
      <c r="AP146" s="28"/>
      <c r="AQ146" s="28"/>
      <c r="AR146" s="28"/>
      <c r="AS146" s="795"/>
      <c r="AT146" s="795"/>
      <c r="AU146" s="795"/>
      <c r="AV146" s="795"/>
      <c r="AW146" s="795"/>
      <c r="AX146" s="795"/>
      <c r="AY146" s="795"/>
      <c r="AZ146" s="795"/>
      <c r="BA146" s="795"/>
      <c r="BB146" s="795"/>
      <c r="BC146" s="795"/>
      <c r="BD146" s="795"/>
      <c r="BE146" s="28"/>
      <c r="BF146" s="28"/>
      <c r="BG146" s="28"/>
    </row>
    <row r="147" spans="1:59" ht="14.45" customHeight="1">
      <c r="A147" s="53"/>
      <c r="B147" s="75"/>
      <c r="C147" s="786" t="s">
        <v>213</v>
      </c>
      <c r="D147" s="787"/>
      <c r="E147" s="787"/>
      <c r="F147" s="787"/>
      <c r="G147" s="787"/>
      <c r="H147" s="787"/>
      <c r="I147" s="787"/>
      <c r="J147" s="787"/>
      <c r="K147" s="787"/>
      <c r="L147" s="787"/>
      <c r="M147" s="787"/>
      <c r="N147" s="787"/>
      <c r="O147" s="787"/>
      <c r="P147" s="787"/>
      <c r="Q147" s="787"/>
      <c r="R147" s="796" t="str">
        <f>IF('Ph I-Resource Requirements'!W115=FALSE, "Not selected to test", "------")</f>
        <v>Not selected to test</v>
      </c>
      <c r="S147" s="796"/>
      <c r="T147" s="796"/>
      <c r="U147" s="796"/>
      <c r="V147" s="796"/>
      <c r="W147" s="796"/>
      <c r="X147" s="796"/>
      <c r="Y147" s="796"/>
      <c r="Z147" s="796"/>
      <c r="AA147" s="797"/>
      <c r="AB147" s="48"/>
      <c r="AC147" s="28"/>
      <c r="AD147" s="28"/>
      <c r="AE147" s="28"/>
      <c r="AF147" s="28"/>
      <c r="AG147" s="28"/>
      <c r="AH147" s="28"/>
      <c r="AI147" s="28"/>
      <c r="AJ147" s="28"/>
      <c r="AK147" s="28"/>
      <c r="AL147" s="28"/>
      <c r="AM147" s="28"/>
      <c r="AN147" s="28"/>
      <c r="AO147" s="28"/>
      <c r="AP147" s="28"/>
      <c r="AQ147" s="28"/>
      <c r="AR147" s="28"/>
      <c r="AS147" s="795"/>
      <c r="AT147" s="795"/>
      <c r="AU147" s="795"/>
      <c r="AV147" s="795"/>
      <c r="AW147" s="795"/>
      <c r="AX147" s="795"/>
      <c r="AY147" s="795"/>
      <c r="AZ147" s="795"/>
      <c r="BA147" s="795"/>
      <c r="BB147" s="795"/>
      <c r="BC147" s="795"/>
      <c r="BD147" s="795"/>
      <c r="BE147" s="28"/>
      <c r="BF147" s="28"/>
      <c r="BG147" s="28"/>
    </row>
    <row r="148" spans="1:59" ht="14.45" customHeight="1">
      <c r="A148" s="53"/>
      <c r="B148" s="75"/>
      <c r="C148" s="786" t="s">
        <v>214</v>
      </c>
      <c r="D148" s="787"/>
      <c r="E148" s="787"/>
      <c r="F148" s="787"/>
      <c r="G148" s="787"/>
      <c r="H148" s="787"/>
      <c r="I148" s="787"/>
      <c r="J148" s="787"/>
      <c r="K148" s="787"/>
      <c r="L148" s="787"/>
      <c r="M148" s="787"/>
      <c r="N148" s="787"/>
      <c r="O148" s="787"/>
      <c r="P148" s="787"/>
      <c r="Q148" s="787"/>
      <c r="R148" s="796" t="str">
        <f>IF('Ph I-Resource Requirements'!W116=FALSE, "Not selected to test", "------")</f>
        <v>Not selected to test</v>
      </c>
      <c r="S148" s="796"/>
      <c r="T148" s="796"/>
      <c r="U148" s="796"/>
      <c r="V148" s="796"/>
      <c r="W148" s="796"/>
      <c r="X148" s="796"/>
      <c r="Y148" s="796"/>
      <c r="Z148" s="796"/>
      <c r="AA148" s="797"/>
      <c r="AB148" s="48"/>
      <c r="AC148" s="28"/>
      <c r="AD148" s="28"/>
      <c r="AE148" s="28"/>
      <c r="AF148" s="28"/>
      <c r="AG148" s="28"/>
      <c r="AH148" s="28"/>
      <c r="AI148" s="28"/>
      <c r="AJ148" s="28"/>
      <c r="AK148" s="28"/>
      <c r="AL148" s="28"/>
      <c r="AM148" s="28"/>
      <c r="AN148" s="28"/>
      <c r="AO148" s="28"/>
      <c r="AP148" s="28"/>
      <c r="AQ148" s="28"/>
      <c r="AR148" s="28"/>
      <c r="AS148" s="795"/>
      <c r="AT148" s="795"/>
      <c r="AU148" s="795"/>
      <c r="AV148" s="795"/>
      <c r="AW148" s="795"/>
      <c r="AX148" s="795"/>
      <c r="AY148" s="795"/>
      <c r="AZ148" s="795"/>
      <c r="BA148" s="795"/>
      <c r="BB148" s="795"/>
      <c r="BC148" s="795"/>
      <c r="BD148" s="795"/>
      <c r="BE148" s="28"/>
      <c r="BF148" s="28"/>
      <c r="BG148" s="28"/>
    </row>
    <row r="149" spans="1:59" ht="14.45" customHeight="1">
      <c r="A149" s="53"/>
      <c r="B149" s="75"/>
      <c r="C149" s="786" t="s">
        <v>215</v>
      </c>
      <c r="D149" s="787"/>
      <c r="E149" s="787"/>
      <c r="F149" s="787"/>
      <c r="G149" s="787"/>
      <c r="H149" s="787"/>
      <c r="I149" s="787"/>
      <c r="J149" s="787"/>
      <c r="K149" s="787"/>
      <c r="L149" s="787"/>
      <c r="M149" s="787"/>
      <c r="N149" s="787"/>
      <c r="O149" s="787"/>
      <c r="P149" s="787"/>
      <c r="Q149" s="787"/>
      <c r="R149" s="796" t="str">
        <f>IF('Ph I-Resource Requirements'!W117=FALSE, "Not selected to test", "------")</f>
        <v>Not selected to test</v>
      </c>
      <c r="S149" s="796"/>
      <c r="T149" s="796"/>
      <c r="U149" s="796"/>
      <c r="V149" s="796"/>
      <c r="W149" s="796"/>
      <c r="X149" s="796"/>
      <c r="Y149" s="796"/>
      <c r="Z149" s="796"/>
      <c r="AA149" s="797"/>
      <c r="AB149" s="4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row>
    <row r="150" spans="1:59" ht="14.45" customHeight="1">
      <c r="A150" s="53"/>
      <c r="B150" s="75"/>
      <c r="C150" s="629" t="s">
        <v>216</v>
      </c>
      <c r="D150" s="630"/>
      <c r="E150" s="630"/>
      <c r="F150" s="630"/>
      <c r="G150" s="630"/>
      <c r="H150" s="630"/>
      <c r="I150" s="630"/>
      <c r="J150" s="630"/>
      <c r="K150" s="630"/>
      <c r="L150" s="630"/>
      <c r="M150" s="630"/>
      <c r="N150" s="630"/>
      <c r="O150" s="630"/>
      <c r="P150" s="630"/>
      <c r="Q150" s="630"/>
      <c r="R150" s="796" t="str">
        <f>IF('Ph I-Resource Requirements'!W118=FALSE, "Not selected to test", "------")</f>
        <v>Not selected to test</v>
      </c>
      <c r="S150" s="796"/>
      <c r="T150" s="796"/>
      <c r="U150" s="796"/>
      <c r="V150" s="796"/>
      <c r="W150" s="796"/>
      <c r="X150" s="796"/>
      <c r="Y150" s="796"/>
      <c r="Z150" s="796"/>
      <c r="AA150" s="797"/>
      <c r="AB150" s="4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row>
    <row r="151" spans="1:59" ht="14.45" customHeight="1" thickBot="1">
      <c r="A151" s="53"/>
      <c r="B151" s="75"/>
      <c r="C151" s="646" t="s">
        <v>217</v>
      </c>
      <c r="D151" s="647"/>
      <c r="E151" s="647"/>
      <c r="F151" s="647"/>
      <c r="G151" s="647"/>
      <c r="H151" s="647"/>
      <c r="I151" s="647"/>
      <c r="J151" s="647"/>
      <c r="K151" s="647"/>
      <c r="L151" s="647"/>
      <c r="M151" s="647"/>
      <c r="N151" s="647"/>
      <c r="O151" s="647"/>
      <c r="P151" s="647"/>
      <c r="Q151" s="647"/>
      <c r="R151" s="796" t="str">
        <f>IF('Ph I-Resource Requirements'!W119=FALSE, "Not selected to test", "------")</f>
        <v>Not selected to test</v>
      </c>
      <c r="S151" s="796"/>
      <c r="T151" s="796"/>
      <c r="U151" s="796"/>
      <c r="V151" s="796"/>
      <c r="W151" s="796"/>
      <c r="X151" s="796"/>
      <c r="Y151" s="796"/>
      <c r="Z151" s="796"/>
      <c r="AA151" s="797"/>
      <c r="AB151" s="4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row>
    <row r="152" spans="1:59" ht="14.45" customHeight="1" thickBot="1">
      <c r="A152" s="53"/>
      <c r="B152" s="75"/>
      <c r="C152" s="823" t="s">
        <v>218</v>
      </c>
      <c r="D152" s="824"/>
      <c r="E152" s="824"/>
      <c r="F152" s="824"/>
      <c r="G152" s="824"/>
      <c r="H152" s="824"/>
      <c r="I152" s="824"/>
      <c r="J152" s="824"/>
      <c r="K152" s="824"/>
      <c r="L152" s="824"/>
      <c r="M152" s="824"/>
      <c r="N152" s="824"/>
      <c r="O152" s="824"/>
      <c r="P152" s="824"/>
      <c r="Q152" s="824"/>
      <c r="R152" s="824"/>
      <c r="S152" s="824"/>
      <c r="T152" s="824"/>
      <c r="U152" s="824"/>
      <c r="V152" s="824"/>
      <c r="W152" s="824"/>
      <c r="X152" s="824"/>
      <c r="Y152" s="824"/>
      <c r="Z152" s="824"/>
      <c r="AA152" s="825"/>
      <c r="AB152" s="4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row>
    <row r="153" spans="1:59" ht="14.45" customHeight="1">
      <c r="A153" s="53"/>
      <c r="B153" s="75"/>
      <c r="C153" s="651" t="s">
        <v>219</v>
      </c>
      <c r="D153" s="652"/>
      <c r="E153" s="652"/>
      <c r="F153" s="652"/>
      <c r="G153" s="652"/>
      <c r="H153" s="652"/>
      <c r="I153" s="652"/>
      <c r="J153" s="652"/>
      <c r="K153" s="652"/>
      <c r="L153" s="652"/>
      <c r="M153" s="652"/>
      <c r="N153" s="652"/>
      <c r="O153" s="652"/>
      <c r="P153" s="652"/>
      <c r="Q153" s="652"/>
      <c r="R153" s="792" t="str">
        <f>IF('Ph I-Resource Requirements'!W122=FALSE, "Not selected to test", "------")</f>
        <v>Not selected to test</v>
      </c>
      <c r="S153" s="793"/>
      <c r="T153" s="793"/>
      <c r="U153" s="793"/>
      <c r="V153" s="793"/>
      <c r="W153" s="793"/>
      <c r="X153" s="793"/>
      <c r="Y153" s="793"/>
      <c r="Z153" s="793"/>
      <c r="AA153" s="794"/>
      <c r="AB153" s="4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row>
    <row r="154" spans="1:59" ht="14.45" customHeight="1">
      <c r="A154" s="53"/>
      <c r="B154" s="75"/>
      <c r="C154" s="629" t="s">
        <v>220</v>
      </c>
      <c r="D154" s="630"/>
      <c r="E154" s="630"/>
      <c r="F154" s="630"/>
      <c r="G154" s="630"/>
      <c r="H154" s="630"/>
      <c r="I154" s="630"/>
      <c r="J154" s="630"/>
      <c r="K154" s="630"/>
      <c r="L154" s="630"/>
      <c r="M154" s="630"/>
      <c r="N154" s="630"/>
      <c r="O154" s="630"/>
      <c r="P154" s="630"/>
      <c r="Q154" s="630"/>
      <c r="R154" s="792" t="str">
        <f>IF('Ph I-Resource Requirements'!W123=FALSE, "Not selected to test", "------")</f>
        <v>Not selected to test</v>
      </c>
      <c r="S154" s="793"/>
      <c r="T154" s="793"/>
      <c r="U154" s="793"/>
      <c r="V154" s="793"/>
      <c r="W154" s="793"/>
      <c r="X154" s="793"/>
      <c r="Y154" s="793"/>
      <c r="Z154" s="793"/>
      <c r="AA154" s="794"/>
      <c r="AB154" s="4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row>
    <row r="155" spans="1:59" ht="14.45" customHeight="1">
      <c r="A155" s="53"/>
      <c r="B155" s="75"/>
      <c r="C155" s="629" t="s">
        <v>221</v>
      </c>
      <c r="D155" s="630"/>
      <c r="E155" s="630"/>
      <c r="F155" s="630"/>
      <c r="G155" s="630"/>
      <c r="H155" s="630"/>
      <c r="I155" s="630"/>
      <c r="J155" s="630"/>
      <c r="K155" s="630"/>
      <c r="L155" s="630"/>
      <c r="M155" s="630"/>
      <c r="N155" s="630"/>
      <c r="O155" s="630"/>
      <c r="P155" s="630"/>
      <c r="Q155" s="630"/>
      <c r="R155" s="792" t="str">
        <f>IF('Ph I-Resource Requirements'!W124=FALSE, "Not selected to test", "------")</f>
        <v>Not selected to test</v>
      </c>
      <c r="S155" s="793"/>
      <c r="T155" s="793"/>
      <c r="U155" s="793"/>
      <c r="V155" s="793"/>
      <c r="W155" s="793"/>
      <c r="X155" s="793"/>
      <c r="Y155" s="793"/>
      <c r="Z155" s="793"/>
      <c r="AA155" s="794"/>
      <c r="AB155" s="4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row>
    <row r="156" spans="1:59" ht="14.45" customHeight="1">
      <c r="A156" s="53"/>
      <c r="B156" s="75"/>
      <c r="C156" s="629" t="s">
        <v>222</v>
      </c>
      <c r="D156" s="630"/>
      <c r="E156" s="630"/>
      <c r="F156" s="630"/>
      <c r="G156" s="630"/>
      <c r="H156" s="630"/>
      <c r="I156" s="630"/>
      <c r="J156" s="630"/>
      <c r="K156" s="630"/>
      <c r="L156" s="630"/>
      <c r="M156" s="630"/>
      <c r="N156" s="630"/>
      <c r="O156" s="630"/>
      <c r="P156" s="630"/>
      <c r="Q156" s="630"/>
      <c r="R156" s="792" t="str">
        <f>IF('Ph I-Resource Requirements'!W125=FALSE, "Not selected to test", "------")</f>
        <v>Not selected to test</v>
      </c>
      <c r="S156" s="793"/>
      <c r="T156" s="793"/>
      <c r="U156" s="793"/>
      <c r="V156" s="793"/>
      <c r="W156" s="793"/>
      <c r="X156" s="793"/>
      <c r="Y156" s="793"/>
      <c r="Z156" s="793"/>
      <c r="AA156" s="794"/>
      <c r="AB156" s="4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row>
    <row r="157" spans="1:59" ht="14.45" customHeight="1">
      <c r="A157" s="53"/>
      <c r="B157" s="75"/>
      <c r="C157" s="629" t="s">
        <v>223</v>
      </c>
      <c r="D157" s="630"/>
      <c r="E157" s="630"/>
      <c r="F157" s="630"/>
      <c r="G157" s="630"/>
      <c r="H157" s="630"/>
      <c r="I157" s="630"/>
      <c r="J157" s="630"/>
      <c r="K157" s="630"/>
      <c r="L157" s="630"/>
      <c r="M157" s="630"/>
      <c r="N157" s="630"/>
      <c r="O157" s="630"/>
      <c r="P157" s="630"/>
      <c r="Q157" s="630"/>
      <c r="R157" s="792" t="str">
        <f>IF('Ph I-Resource Requirements'!W126=FALSE, "Not selected to test", "------")</f>
        <v>Not selected to test</v>
      </c>
      <c r="S157" s="793"/>
      <c r="T157" s="793"/>
      <c r="U157" s="793"/>
      <c r="V157" s="793"/>
      <c r="W157" s="793"/>
      <c r="X157" s="793"/>
      <c r="Y157" s="793"/>
      <c r="Z157" s="793"/>
      <c r="AA157" s="794"/>
      <c r="AB157" s="4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row>
    <row r="158" spans="1:59" ht="14.45" customHeight="1">
      <c r="A158" s="53"/>
      <c r="B158" s="75"/>
      <c r="C158" s="629" t="s">
        <v>224</v>
      </c>
      <c r="D158" s="630"/>
      <c r="E158" s="630"/>
      <c r="F158" s="630"/>
      <c r="G158" s="630"/>
      <c r="H158" s="630"/>
      <c r="I158" s="630"/>
      <c r="J158" s="630"/>
      <c r="K158" s="630"/>
      <c r="L158" s="630"/>
      <c r="M158" s="630"/>
      <c r="N158" s="630"/>
      <c r="O158" s="630"/>
      <c r="P158" s="630"/>
      <c r="Q158" s="630"/>
      <c r="R158" s="792" t="str">
        <f>IF('Ph I-Resource Requirements'!W127=FALSE, "Not selected to test", "------")</f>
        <v>Not selected to test</v>
      </c>
      <c r="S158" s="793"/>
      <c r="T158" s="793"/>
      <c r="U158" s="793"/>
      <c r="V158" s="793"/>
      <c r="W158" s="793"/>
      <c r="X158" s="793"/>
      <c r="Y158" s="793"/>
      <c r="Z158" s="793"/>
      <c r="AA158" s="794"/>
      <c r="AB158" s="4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row>
    <row r="159" spans="1:59" ht="14.45" customHeight="1" thickBot="1">
      <c r="A159" s="53"/>
      <c r="B159" s="75"/>
      <c r="C159" s="646" t="s">
        <v>77</v>
      </c>
      <c r="D159" s="647"/>
      <c r="E159" s="647"/>
      <c r="F159" s="647"/>
      <c r="G159" s="647"/>
      <c r="H159" s="647"/>
      <c r="I159" s="647"/>
      <c r="J159" s="647"/>
      <c r="K159" s="647"/>
      <c r="L159" s="647"/>
      <c r="M159" s="647"/>
      <c r="N159" s="647"/>
      <c r="O159" s="647"/>
      <c r="P159" s="647"/>
      <c r="Q159" s="647"/>
      <c r="R159" s="792" t="str">
        <f>IF('Ph I-Resource Requirements'!W128=FALSE, "Not selected to test", "------")</f>
        <v>Not selected to test</v>
      </c>
      <c r="S159" s="793"/>
      <c r="T159" s="793"/>
      <c r="U159" s="793"/>
      <c r="V159" s="793"/>
      <c r="W159" s="793"/>
      <c r="X159" s="793"/>
      <c r="Y159" s="793"/>
      <c r="Z159" s="793"/>
      <c r="AA159" s="794"/>
      <c r="AB159" s="4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row>
    <row r="160" spans="1:59" ht="14.45" customHeight="1">
      <c r="B160" s="75"/>
      <c r="C160" s="852" t="s">
        <v>286</v>
      </c>
      <c r="D160" s="853"/>
      <c r="E160" s="853"/>
      <c r="F160" s="853"/>
      <c r="G160" s="853"/>
      <c r="H160" s="413" t="str">
        <f>IF('Ph I-Resource Requirements'!G129=0," ",'Ph I-Resource Requirements'!G129)</f>
        <v xml:space="preserve"> </v>
      </c>
      <c r="I160" s="413"/>
      <c r="J160" s="413"/>
      <c r="K160" s="413"/>
      <c r="L160" s="413"/>
      <c r="M160" s="413"/>
      <c r="N160" s="413"/>
      <c r="O160" s="413"/>
      <c r="P160" s="413"/>
      <c r="Q160" s="413"/>
      <c r="R160" s="413"/>
      <c r="S160" s="413"/>
      <c r="T160" s="413"/>
      <c r="U160" s="413"/>
      <c r="V160" s="413"/>
      <c r="W160" s="413"/>
      <c r="X160" s="413"/>
      <c r="Y160" s="413"/>
      <c r="Z160" s="413"/>
      <c r="AA160" s="414"/>
      <c r="AB160" s="4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row>
    <row r="161" spans="1:59" ht="14.45" customHeight="1" thickBot="1">
      <c r="B161" s="75"/>
      <c r="C161" s="776"/>
      <c r="D161" s="777"/>
      <c r="E161" s="777"/>
      <c r="F161" s="777"/>
      <c r="G161" s="777"/>
      <c r="H161" s="415"/>
      <c r="I161" s="415"/>
      <c r="J161" s="415"/>
      <c r="K161" s="415"/>
      <c r="L161" s="415"/>
      <c r="M161" s="415"/>
      <c r="N161" s="415"/>
      <c r="O161" s="415"/>
      <c r="P161" s="415"/>
      <c r="Q161" s="415"/>
      <c r="R161" s="415"/>
      <c r="S161" s="415"/>
      <c r="T161" s="415"/>
      <c r="U161" s="415"/>
      <c r="V161" s="415"/>
      <c r="W161" s="415"/>
      <c r="X161" s="415"/>
      <c r="Y161" s="415"/>
      <c r="Z161" s="415"/>
      <c r="AA161" s="416"/>
      <c r="AB161" s="4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row>
    <row r="162" spans="1:59" ht="14.45" customHeight="1">
      <c r="A162" s="53"/>
      <c r="B162" s="73"/>
      <c r="C162" s="246" t="s">
        <v>297</v>
      </c>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74"/>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row>
    <row r="163" spans="1:59" ht="14.45" customHeight="1" thickBot="1">
      <c r="A163" s="53"/>
      <c r="B163" s="73"/>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74"/>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row>
    <row r="164" spans="1:59" ht="14.45" customHeight="1">
      <c r="A164" s="53"/>
      <c r="B164" s="69"/>
      <c r="C164" s="708" t="s">
        <v>231</v>
      </c>
      <c r="D164" s="805" t="s">
        <v>298</v>
      </c>
      <c r="E164" s="805"/>
      <c r="F164" s="805"/>
      <c r="G164" s="805"/>
      <c r="H164" s="805"/>
      <c r="I164" s="805"/>
      <c r="J164" s="805"/>
      <c r="K164" s="805"/>
      <c r="L164" s="805"/>
      <c r="M164" s="805"/>
      <c r="N164" s="251"/>
      <c r="O164" s="251"/>
      <c r="P164" s="251"/>
      <c r="Q164" s="251"/>
      <c r="R164" s="251"/>
      <c r="S164" s="251"/>
      <c r="T164" s="251"/>
      <c r="U164" s="251"/>
      <c r="V164" s="251"/>
      <c r="W164" s="251"/>
      <c r="X164" s="251"/>
      <c r="Y164" s="251"/>
      <c r="Z164" s="251"/>
      <c r="AA164" s="252"/>
      <c r="AB164" s="74"/>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row>
    <row r="165" spans="1:59" ht="14.45" customHeight="1">
      <c r="A165" s="53"/>
      <c r="B165" s="69"/>
      <c r="C165" s="706"/>
      <c r="D165" s="307"/>
      <c r="E165" s="307"/>
      <c r="F165" s="307"/>
      <c r="G165" s="307"/>
      <c r="H165" s="307"/>
      <c r="I165" s="307"/>
      <c r="J165" s="307"/>
      <c r="K165" s="307"/>
      <c r="L165" s="307"/>
      <c r="M165" s="307"/>
      <c r="N165" s="253"/>
      <c r="O165" s="253"/>
      <c r="P165" s="253"/>
      <c r="Q165" s="253"/>
      <c r="R165" s="253"/>
      <c r="S165" s="253"/>
      <c r="T165" s="253"/>
      <c r="U165" s="253"/>
      <c r="V165" s="253"/>
      <c r="W165" s="253"/>
      <c r="X165" s="253"/>
      <c r="Y165" s="253"/>
      <c r="Z165" s="253"/>
      <c r="AA165" s="254"/>
      <c r="AB165" s="74"/>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row>
    <row r="166" spans="1:59" ht="14.45" customHeight="1">
      <c r="A166" s="53"/>
      <c r="B166" s="69"/>
      <c r="C166" s="706"/>
      <c r="D166" s="307"/>
      <c r="E166" s="307"/>
      <c r="F166" s="307"/>
      <c r="G166" s="307"/>
      <c r="H166" s="307"/>
      <c r="I166" s="307"/>
      <c r="J166" s="307"/>
      <c r="K166" s="307"/>
      <c r="L166" s="307"/>
      <c r="M166" s="307"/>
      <c r="N166" s="253"/>
      <c r="O166" s="253"/>
      <c r="P166" s="253"/>
      <c r="Q166" s="253"/>
      <c r="R166" s="253"/>
      <c r="S166" s="253"/>
      <c r="T166" s="253"/>
      <c r="U166" s="253"/>
      <c r="V166" s="253"/>
      <c r="W166" s="253"/>
      <c r="X166" s="253"/>
      <c r="Y166" s="253"/>
      <c r="Z166" s="253"/>
      <c r="AA166" s="254"/>
      <c r="AB166" s="74"/>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row>
    <row r="167" spans="1:59" ht="14.45" customHeight="1">
      <c r="A167" s="53"/>
      <c r="B167" s="69"/>
      <c r="C167" s="706" t="s">
        <v>233</v>
      </c>
      <c r="D167" s="307" t="s">
        <v>299</v>
      </c>
      <c r="E167" s="307"/>
      <c r="F167" s="307"/>
      <c r="G167" s="307"/>
      <c r="H167" s="307"/>
      <c r="I167" s="307"/>
      <c r="J167" s="307"/>
      <c r="K167" s="307"/>
      <c r="L167" s="307"/>
      <c r="M167" s="307"/>
      <c r="N167" s="253"/>
      <c r="O167" s="253"/>
      <c r="P167" s="253"/>
      <c r="Q167" s="253"/>
      <c r="R167" s="253"/>
      <c r="S167" s="253"/>
      <c r="T167" s="253"/>
      <c r="U167" s="253"/>
      <c r="V167" s="253"/>
      <c r="W167" s="253"/>
      <c r="X167" s="253"/>
      <c r="Y167" s="253"/>
      <c r="Z167" s="253"/>
      <c r="AA167" s="254"/>
      <c r="AB167" s="74"/>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row>
    <row r="168" spans="1:59" ht="14.45" customHeight="1">
      <c r="A168" s="53"/>
      <c r="B168" s="69"/>
      <c r="C168" s="706"/>
      <c r="D168" s="307"/>
      <c r="E168" s="307"/>
      <c r="F168" s="307"/>
      <c r="G168" s="307"/>
      <c r="H168" s="307"/>
      <c r="I168" s="307"/>
      <c r="J168" s="307"/>
      <c r="K168" s="307"/>
      <c r="L168" s="307"/>
      <c r="M168" s="307"/>
      <c r="N168" s="253"/>
      <c r="O168" s="253"/>
      <c r="P168" s="253"/>
      <c r="Q168" s="253"/>
      <c r="R168" s="253"/>
      <c r="S168" s="253"/>
      <c r="T168" s="253"/>
      <c r="U168" s="253"/>
      <c r="V168" s="253"/>
      <c r="W168" s="253"/>
      <c r="X168" s="253"/>
      <c r="Y168" s="253"/>
      <c r="Z168" s="253"/>
      <c r="AA168" s="254"/>
      <c r="AB168" s="74"/>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row>
    <row r="169" spans="1:59" ht="14.45" customHeight="1">
      <c r="A169" s="53"/>
      <c r="B169" s="69"/>
      <c r="C169" s="707"/>
      <c r="D169" s="307"/>
      <c r="E169" s="307"/>
      <c r="F169" s="307"/>
      <c r="G169" s="307"/>
      <c r="H169" s="307"/>
      <c r="I169" s="307"/>
      <c r="J169" s="307"/>
      <c r="K169" s="307"/>
      <c r="L169" s="307"/>
      <c r="M169" s="307"/>
      <c r="N169" s="253"/>
      <c r="O169" s="253"/>
      <c r="P169" s="253"/>
      <c r="Q169" s="253"/>
      <c r="R169" s="253"/>
      <c r="S169" s="253"/>
      <c r="T169" s="253"/>
      <c r="U169" s="253"/>
      <c r="V169" s="253"/>
      <c r="W169" s="253"/>
      <c r="X169" s="253"/>
      <c r="Y169" s="253"/>
      <c r="Z169" s="253"/>
      <c r="AA169" s="254"/>
      <c r="AB169" s="74"/>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row>
    <row r="170" spans="1:59" ht="14.45" customHeight="1">
      <c r="A170" s="53"/>
      <c r="B170" s="69"/>
      <c r="C170" s="706" t="s">
        <v>235</v>
      </c>
      <c r="D170" s="307" t="s">
        <v>300</v>
      </c>
      <c r="E170" s="307"/>
      <c r="F170" s="307"/>
      <c r="G170" s="307"/>
      <c r="H170" s="307"/>
      <c r="I170" s="307"/>
      <c r="J170" s="307"/>
      <c r="K170" s="307"/>
      <c r="L170" s="307"/>
      <c r="M170" s="307"/>
      <c r="N170" s="253"/>
      <c r="O170" s="253"/>
      <c r="P170" s="253"/>
      <c r="Q170" s="253"/>
      <c r="R170" s="253"/>
      <c r="S170" s="253"/>
      <c r="T170" s="253"/>
      <c r="U170" s="253"/>
      <c r="V170" s="253"/>
      <c r="W170" s="253"/>
      <c r="X170" s="253"/>
      <c r="Y170" s="253"/>
      <c r="Z170" s="253"/>
      <c r="AA170" s="254"/>
      <c r="AB170" s="74"/>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row>
    <row r="171" spans="1:59" ht="14.45" customHeight="1">
      <c r="A171" s="53"/>
      <c r="B171" s="69"/>
      <c r="C171" s="706"/>
      <c r="D171" s="307"/>
      <c r="E171" s="307"/>
      <c r="F171" s="307"/>
      <c r="G171" s="307"/>
      <c r="H171" s="307"/>
      <c r="I171" s="307"/>
      <c r="J171" s="307"/>
      <c r="K171" s="307"/>
      <c r="L171" s="307"/>
      <c r="M171" s="307"/>
      <c r="N171" s="253"/>
      <c r="O171" s="253"/>
      <c r="P171" s="253"/>
      <c r="Q171" s="253"/>
      <c r="R171" s="253"/>
      <c r="S171" s="253"/>
      <c r="T171" s="253"/>
      <c r="U171" s="253"/>
      <c r="V171" s="253"/>
      <c r="W171" s="253"/>
      <c r="X171" s="253"/>
      <c r="Y171" s="253"/>
      <c r="Z171" s="253"/>
      <c r="AA171" s="254"/>
      <c r="AB171" s="74"/>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row>
    <row r="172" spans="1:59" ht="14.45" customHeight="1">
      <c r="A172" s="53"/>
      <c r="B172" s="69"/>
      <c r="C172" s="707"/>
      <c r="D172" s="307"/>
      <c r="E172" s="307"/>
      <c r="F172" s="307"/>
      <c r="G172" s="307"/>
      <c r="H172" s="307"/>
      <c r="I172" s="307"/>
      <c r="J172" s="307"/>
      <c r="K172" s="307"/>
      <c r="L172" s="307"/>
      <c r="M172" s="307"/>
      <c r="N172" s="253"/>
      <c r="O172" s="253"/>
      <c r="P172" s="253"/>
      <c r="Q172" s="253"/>
      <c r="R172" s="253"/>
      <c r="S172" s="253"/>
      <c r="T172" s="253"/>
      <c r="U172" s="253"/>
      <c r="V172" s="253"/>
      <c r="W172" s="253"/>
      <c r="X172" s="253"/>
      <c r="Y172" s="253"/>
      <c r="Z172" s="253"/>
      <c r="AA172" s="254"/>
      <c r="AB172" s="74"/>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row>
    <row r="173" spans="1:59" ht="14.45" customHeight="1">
      <c r="A173" s="53"/>
      <c r="B173" s="69"/>
      <c r="C173" s="743" t="s">
        <v>301</v>
      </c>
      <c r="D173" s="307" t="s">
        <v>302</v>
      </c>
      <c r="E173" s="307"/>
      <c r="F173" s="307"/>
      <c r="G173" s="307"/>
      <c r="H173" s="307"/>
      <c r="I173" s="307"/>
      <c r="J173" s="307"/>
      <c r="K173" s="307"/>
      <c r="L173" s="307"/>
      <c r="M173" s="307"/>
      <c r="N173" s="253"/>
      <c r="O173" s="253"/>
      <c r="P173" s="253"/>
      <c r="Q173" s="253"/>
      <c r="R173" s="253"/>
      <c r="S173" s="253"/>
      <c r="T173" s="253"/>
      <c r="U173" s="253"/>
      <c r="V173" s="253"/>
      <c r="W173" s="253"/>
      <c r="X173" s="253"/>
      <c r="Y173" s="253"/>
      <c r="Z173" s="253"/>
      <c r="AA173" s="254"/>
      <c r="AB173" s="74"/>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row>
    <row r="174" spans="1:59" ht="14.45" customHeight="1">
      <c r="A174" s="53"/>
      <c r="B174" s="69"/>
      <c r="C174" s="845"/>
      <c r="D174" s="307"/>
      <c r="E174" s="307"/>
      <c r="F174" s="307"/>
      <c r="G174" s="307"/>
      <c r="H174" s="307"/>
      <c r="I174" s="307"/>
      <c r="J174" s="307"/>
      <c r="K174" s="307"/>
      <c r="L174" s="307"/>
      <c r="M174" s="307"/>
      <c r="N174" s="253"/>
      <c r="O174" s="253"/>
      <c r="P174" s="253"/>
      <c r="Q174" s="253"/>
      <c r="R174" s="253"/>
      <c r="S174" s="253"/>
      <c r="T174" s="253"/>
      <c r="U174" s="253"/>
      <c r="V174" s="253"/>
      <c r="W174" s="253"/>
      <c r="X174" s="253"/>
      <c r="Y174" s="253"/>
      <c r="Z174" s="253"/>
      <c r="AA174" s="254"/>
      <c r="AB174" s="74"/>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row>
    <row r="175" spans="1:59" ht="14.45" customHeight="1">
      <c r="A175" s="53"/>
      <c r="B175" s="69"/>
      <c r="C175" s="740"/>
      <c r="D175" s="307"/>
      <c r="E175" s="307"/>
      <c r="F175" s="307"/>
      <c r="G175" s="307"/>
      <c r="H175" s="307"/>
      <c r="I175" s="307"/>
      <c r="J175" s="307"/>
      <c r="K175" s="307"/>
      <c r="L175" s="307"/>
      <c r="M175" s="307"/>
      <c r="N175" s="253"/>
      <c r="O175" s="253"/>
      <c r="P175" s="253"/>
      <c r="Q175" s="253"/>
      <c r="R175" s="253"/>
      <c r="S175" s="253"/>
      <c r="T175" s="253"/>
      <c r="U175" s="253"/>
      <c r="V175" s="253"/>
      <c r="W175" s="253"/>
      <c r="X175" s="253"/>
      <c r="Y175" s="253"/>
      <c r="Z175" s="253"/>
      <c r="AA175" s="254"/>
      <c r="AB175" s="74"/>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row>
    <row r="176" spans="1:59" ht="14.45" customHeight="1">
      <c r="A176" s="53"/>
      <c r="B176" s="69"/>
      <c r="C176" s="743" t="s">
        <v>303</v>
      </c>
      <c r="D176" s="307" t="s">
        <v>304</v>
      </c>
      <c r="E176" s="307"/>
      <c r="F176" s="307"/>
      <c r="G176" s="307"/>
      <c r="H176" s="307"/>
      <c r="I176" s="307"/>
      <c r="J176" s="307"/>
      <c r="K176" s="307"/>
      <c r="L176" s="307"/>
      <c r="M176" s="307"/>
      <c r="N176" s="253"/>
      <c r="O176" s="253"/>
      <c r="P176" s="253"/>
      <c r="Q176" s="253"/>
      <c r="R176" s="253"/>
      <c r="S176" s="253"/>
      <c r="T176" s="253"/>
      <c r="U176" s="253"/>
      <c r="V176" s="253"/>
      <c r="W176" s="253"/>
      <c r="X176" s="253"/>
      <c r="Y176" s="253"/>
      <c r="Z176" s="253"/>
      <c r="AA176" s="254"/>
      <c r="AB176" s="74"/>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row>
    <row r="177" spans="1:54" ht="14.45" customHeight="1">
      <c r="A177" s="53"/>
      <c r="B177" s="69"/>
      <c r="C177" s="845"/>
      <c r="D177" s="307"/>
      <c r="E177" s="307"/>
      <c r="F177" s="307"/>
      <c r="G177" s="307"/>
      <c r="H177" s="307"/>
      <c r="I177" s="307"/>
      <c r="J177" s="307"/>
      <c r="K177" s="307"/>
      <c r="L177" s="307"/>
      <c r="M177" s="307"/>
      <c r="N177" s="253"/>
      <c r="O177" s="253"/>
      <c r="P177" s="253"/>
      <c r="Q177" s="253"/>
      <c r="R177" s="253"/>
      <c r="S177" s="253"/>
      <c r="T177" s="253"/>
      <c r="U177" s="253"/>
      <c r="V177" s="253"/>
      <c r="W177" s="253"/>
      <c r="X177" s="253"/>
      <c r="Y177" s="253"/>
      <c r="Z177" s="253"/>
      <c r="AA177" s="254"/>
      <c r="AB177" s="74"/>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row>
    <row r="178" spans="1:54" ht="14.45" customHeight="1">
      <c r="A178" s="53"/>
      <c r="B178" s="69"/>
      <c r="C178" s="740"/>
      <c r="D178" s="307"/>
      <c r="E178" s="307"/>
      <c r="F178" s="307"/>
      <c r="G178" s="307"/>
      <c r="H178" s="307"/>
      <c r="I178" s="307"/>
      <c r="J178" s="307"/>
      <c r="K178" s="307"/>
      <c r="L178" s="307"/>
      <c r="M178" s="307"/>
      <c r="N178" s="253"/>
      <c r="O178" s="253"/>
      <c r="P178" s="253"/>
      <c r="Q178" s="253"/>
      <c r="R178" s="253"/>
      <c r="S178" s="253"/>
      <c r="T178" s="253"/>
      <c r="U178" s="253"/>
      <c r="V178" s="253"/>
      <c r="W178" s="253"/>
      <c r="X178" s="253"/>
      <c r="Y178" s="253"/>
      <c r="Z178" s="253"/>
      <c r="AA178" s="254"/>
      <c r="AB178" s="74"/>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row>
    <row r="179" spans="1:54" ht="14.45" customHeight="1">
      <c r="A179" s="53"/>
      <c r="B179" s="69"/>
      <c r="C179" s="706" t="s">
        <v>305</v>
      </c>
      <c r="D179" s="307" t="s">
        <v>306</v>
      </c>
      <c r="E179" s="307"/>
      <c r="F179" s="307"/>
      <c r="G179" s="307"/>
      <c r="H179" s="307"/>
      <c r="I179" s="307"/>
      <c r="J179" s="307"/>
      <c r="K179" s="307"/>
      <c r="L179" s="307"/>
      <c r="M179" s="307"/>
      <c r="N179" s="253"/>
      <c r="O179" s="253"/>
      <c r="P179" s="253"/>
      <c r="Q179" s="253"/>
      <c r="R179" s="253"/>
      <c r="S179" s="253"/>
      <c r="T179" s="253"/>
      <c r="U179" s="253"/>
      <c r="V179" s="253"/>
      <c r="W179" s="253"/>
      <c r="X179" s="253"/>
      <c r="Y179" s="253"/>
      <c r="Z179" s="253"/>
      <c r="AA179" s="254"/>
      <c r="AB179" s="74"/>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row>
    <row r="180" spans="1:54" ht="14.45" customHeight="1">
      <c r="A180" s="53"/>
      <c r="B180" s="69"/>
      <c r="C180" s="706"/>
      <c r="D180" s="307"/>
      <c r="E180" s="307"/>
      <c r="F180" s="307"/>
      <c r="G180" s="307"/>
      <c r="H180" s="307"/>
      <c r="I180" s="307"/>
      <c r="J180" s="307"/>
      <c r="K180" s="307"/>
      <c r="L180" s="307"/>
      <c r="M180" s="307"/>
      <c r="N180" s="253"/>
      <c r="O180" s="253"/>
      <c r="P180" s="253"/>
      <c r="Q180" s="253"/>
      <c r="R180" s="253"/>
      <c r="S180" s="253"/>
      <c r="T180" s="253"/>
      <c r="U180" s="253"/>
      <c r="V180" s="253"/>
      <c r="W180" s="253"/>
      <c r="X180" s="253"/>
      <c r="Y180" s="253"/>
      <c r="Z180" s="253"/>
      <c r="AA180" s="254"/>
      <c r="AB180" s="74"/>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row>
    <row r="181" spans="1:54" ht="14.45" customHeight="1">
      <c r="A181" s="53"/>
      <c r="B181" s="69"/>
      <c r="C181" s="707"/>
      <c r="D181" s="307"/>
      <c r="E181" s="307"/>
      <c r="F181" s="307"/>
      <c r="G181" s="307"/>
      <c r="H181" s="307"/>
      <c r="I181" s="307"/>
      <c r="J181" s="307"/>
      <c r="K181" s="307"/>
      <c r="L181" s="307"/>
      <c r="M181" s="307"/>
      <c r="N181" s="253"/>
      <c r="O181" s="253"/>
      <c r="P181" s="253"/>
      <c r="Q181" s="253"/>
      <c r="R181" s="253"/>
      <c r="S181" s="253"/>
      <c r="T181" s="253"/>
      <c r="U181" s="253"/>
      <c r="V181" s="253"/>
      <c r="W181" s="253"/>
      <c r="X181" s="253"/>
      <c r="Y181" s="253"/>
      <c r="Z181" s="253"/>
      <c r="AA181" s="254"/>
      <c r="AB181" s="74"/>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row>
    <row r="182" spans="1:54" ht="14.45" customHeight="1">
      <c r="A182" s="53"/>
      <c r="B182" s="69"/>
      <c r="C182" s="706" t="s">
        <v>307</v>
      </c>
      <c r="D182" s="307" t="s">
        <v>308</v>
      </c>
      <c r="E182" s="307"/>
      <c r="F182" s="307"/>
      <c r="G182" s="307"/>
      <c r="H182" s="307"/>
      <c r="I182" s="307"/>
      <c r="J182" s="307"/>
      <c r="K182" s="307"/>
      <c r="L182" s="307"/>
      <c r="M182" s="307"/>
      <c r="N182" s="253"/>
      <c r="O182" s="253"/>
      <c r="P182" s="253"/>
      <c r="Q182" s="253"/>
      <c r="R182" s="253"/>
      <c r="S182" s="253"/>
      <c r="T182" s="253"/>
      <c r="U182" s="253"/>
      <c r="V182" s="253"/>
      <c r="W182" s="253"/>
      <c r="X182" s="253"/>
      <c r="Y182" s="253"/>
      <c r="Z182" s="253"/>
      <c r="AA182" s="254"/>
      <c r="AB182" s="74"/>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row>
    <row r="183" spans="1:54" ht="14.45" customHeight="1">
      <c r="A183" s="53"/>
      <c r="B183" s="69"/>
      <c r="C183" s="706"/>
      <c r="D183" s="307"/>
      <c r="E183" s="307"/>
      <c r="F183" s="307"/>
      <c r="G183" s="307"/>
      <c r="H183" s="307"/>
      <c r="I183" s="307"/>
      <c r="J183" s="307"/>
      <c r="K183" s="307"/>
      <c r="L183" s="307"/>
      <c r="M183" s="307"/>
      <c r="N183" s="253"/>
      <c r="O183" s="253"/>
      <c r="P183" s="253"/>
      <c r="Q183" s="253"/>
      <c r="R183" s="253"/>
      <c r="S183" s="253"/>
      <c r="T183" s="253"/>
      <c r="U183" s="253"/>
      <c r="V183" s="253"/>
      <c r="W183" s="253"/>
      <c r="X183" s="253"/>
      <c r="Y183" s="253"/>
      <c r="Z183" s="253"/>
      <c r="AA183" s="254"/>
      <c r="AB183" s="74"/>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row>
    <row r="184" spans="1:54" ht="14.45" customHeight="1">
      <c r="A184" s="53"/>
      <c r="B184" s="69"/>
      <c r="C184" s="707"/>
      <c r="D184" s="307"/>
      <c r="E184" s="307"/>
      <c r="F184" s="307"/>
      <c r="G184" s="307"/>
      <c r="H184" s="307"/>
      <c r="I184" s="307"/>
      <c r="J184" s="307"/>
      <c r="K184" s="307"/>
      <c r="L184" s="307"/>
      <c r="M184" s="307"/>
      <c r="N184" s="253"/>
      <c r="O184" s="253"/>
      <c r="P184" s="253"/>
      <c r="Q184" s="253"/>
      <c r="R184" s="253"/>
      <c r="S184" s="253"/>
      <c r="T184" s="253"/>
      <c r="U184" s="253"/>
      <c r="V184" s="253"/>
      <c r="W184" s="253"/>
      <c r="X184" s="253"/>
      <c r="Y184" s="253"/>
      <c r="Z184" s="253"/>
      <c r="AA184" s="254"/>
      <c r="AB184" s="74"/>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row>
    <row r="185" spans="1:54" ht="14.45" customHeight="1">
      <c r="A185" s="53"/>
      <c r="B185" s="69"/>
      <c r="C185" s="706" t="s">
        <v>309</v>
      </c>
      <c r="D185" s="307" t="s">
        <v>310</v>
      </c>
      <c r="E185" s="307"/>
      <c r="F185" s="307"/>
      <c r="G185" s="307"/>
      <c r="H185" s="307"/>
      <c r="I185" s="307"/>
      <c r="J185" s="307"/>
      <c r="K185" s="307"/>
      <c r="L185" s="307"/>
      <c r="M185" s="307"/>
      <c r="N185" s="253"/>
      <c r="O185" s="253"/>
      <c r="P185" s="253"/>
      <c r="Q185" s="253"/>
      <c r="R185" s="253"/>
      <c r="S185" s="253"/>
      <c r="T185" s="253"/>
      <c r="U185" s="253"/>
      <c r="V185" s="253"/>
      <c r="W185" s="253"/>
      <c r="X185" s="253"/>
      <c r="Y185" s="253"/>
      <c r="Z185" s="253"/>
      <c r="AA185" s="254"/>
      <c r="AB185" s="74"/>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row>
    <row r="186" spans="1:54" ht="14.45" customHeight="1">
      <c r="A186" s="53"/>
      <c r="B186" s="69"/>
      <c r="C186" s="706"/>
      <c r="D186" s="307"/>
      <c r="E186" s="307"/>
      <c r="F186" s="307"/>
      <c r="G186" s="307"/>
      <c r="H186" s="307"/>
      <c r="I186" s="307"/>
      <c r="J186" s="307"/>
      <c r="K186" s="307"/>
      <c r="L186" s="307"/>
      <c r="M186" s="307"/>
      <c r="N186" s="253"/>
      <c r="O186" s="253"/>
      <c r="P186" s="253"/>
      <c r="Q186" s="253"/>
      <c r="R186" s="253"/>
      <c r="S186" s="253"/>
      <c r="T186" s="253"/>
      <c r="U186" s="253"/>
      <c r="V186" s="253"/>
      <c r="W186" s="253"/>
      <c r="X186" s="253"/>
      <c r="Y186" s="253"/>
      <c r="Z186" s="253"/>
      <c r="AA186" s="254"/>
      <c r="AB186" s="74"/>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row>
    <row r="187" spans="1:54" ht="14.45" customHeight="1">
      <c r="A187" s="53"/>
      <c r="B187" s="69"/>
      <c r="C187" s="707"/>
      <c r="D187" s="307"/>
      <c r="E187" s="307"/>
      <c r="F187" s="307"/>
      <c r="G187" s="307"/>
      <c r="H187" s="307"/>
      <c r="I187" s="307"/>
      <c r="J187" s="307"/>
      <c r="K187" s="307"/>
      <c r="L187" s="307"/>
      <c r="M187" s="307"/>
      <c r="N187" s="253"/>
      <c r="O187" s="253"/>
      <c r="P187" s="253"/>
      <c r="Q187" s="253"/>
      <c r="R187" s="253"/>
      <c r="S187" s="253"/>
      <c r="T187" s="253"/>
      <c r="U187" s="253"/>
      <c r="V187" s="253"/>
      <c r="W187" s="253"/>
      <c r="X187" s="253"/>
      <c r="Y187" s="253"/>
      <c r="Z187" s="253"/>
      <c r="AA187" s="254"/>
      <c r="AB187" s="74"/>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row>
    <row r="188" spans="1:54" ht="14.45" customHeight="1">
      <c r="A188" s="53"/>
      <c r="B188" s="69"/>
      <c r="C188" s="706" t="s">
        <v>311</v>
      </c>
      <c r="D188" s="307" t="s">
        <v>312</v>
      </c>
      <c r="E188" s="307"/>
      <c r="F188" s="307"/>
      <c r="G188" s="307"/>
      <c r="H188" s="307"/>
      <c r="I188" s="307"/>
      <c r="J188" s="307"/>
      <c r="K188" s="307"/>
      <c r="L188" s="307"/>
      <c r="M188" s="307"/>
      <c r="N188" s="253"/>
      <c r="O188" s="253"/>
      <c r="P188" s="253"/>
      <c r="Q188" s="253"/>
      <c r="R188" s="253"/>
      <c r="S188" s="253"/>
      <c r="T188" s="253"/>
      <c r="U188" s="253"/>
      <c r="V188" s="253"/>
      <c r="W188" s="253"/>
      <c r="X188" s="253"/>
      <c r="Y188" s="253"/>
      <c r="Z188" s="253"/>
      <c r="AA188" s="254"/>
      <c r="AB188" s="74"/>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row>
    <row r="189" spans="1:54" ht="14.45" customHeight="1">
      <c r="A189" s="53"/>
      <c r="B189" s="69"/>
      <c r="C189" s="706"/>
      <c r="D189" s="307"/>
      <c r="E189" s="307"/>
      <c r="F189" s="307"/>
      <c r="G189" s="307"/>
      <c r="H189" s="307"/>
      <c r="I189" s="307"/>
      <c r="J189" s="307"/>
      <c r="K189" s="307"/>
      <c r="L189" s="307"/>
      <c r="M189" s="307"/>
      <c r="N189" s="253"/>
      <c r="O189" s="253"/>
      <c r="P189" s="253"/>
      <c r="Q189" s="253"/>
      <c r="R189" s="253"/>
      <c r="S189" s="253"/>
      <c r="T189" s="253"/>
      <c r="U189" s="253"/>
      <c r="V189" s="253"/>
      <c r="W189" s="253"/>
      <c r="X189" s="253"/>
      <c r="Y189" s="253"/>
      <c r="Z189" s="253"/>
      <c r="AA189" s="254"/>
      <c r="AB189" s="74"/>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row>
    <row r="190" spans="1:54" ht="14.45" customHeight="1">
      <c r="A190" s="53"/>
      <c r="B190" s="69"/>
      <c r="C190" s="707"/>
      <c r="D190" s="307"/>
      <c r="E190" s="307"/>
      <c r="F190" s="307"/>
      <c r="G190" s="307"/>
      <c r="H190" s="307"/>
      <c r="I190" s="307"/>
      <c r="J190" s="307"/>
      <c r="K190" s="307"/>
      <c r="L190" s="307"/>
      <c r="M190" s="307"/>
      <c r="N190" s="253"/>
      <c r="O190" s="253"/>
      <c r="P190" s="253"/>
      <c r="Q190" s="253"/>
      <c r="R190" s="253"/>
      <c r="S190" s="253"/>
      <c r="T190" s="253"/>
      <c r="U190" s="253"/>
      <c r="V190" s="253"/>
      <c r="W190" s="253"/>
      <c r="X190" s="253"/>
      <c r="Y190" s="253"/>
      <c r="Z190" s="253"/>
      <c r="AA190" s="254"/>
      <c r="AB190" s="74"/>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row>
    <row r="191" spans="1:54" ht="14.45" customHeight="1" thickBot="1">
      <c r="A191" s="53"/>
      <c r="B191" s="49"/>
      <c r="C191" s="70"/>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101"/>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row>
    <row r="192" spans="1:54" ht="14.45" customHeight="1" thickBot="1">
      <c r="A192" s="53"/>
      <c r="B192" s="43"/>
      <c r="C192" s="71"/>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63"/>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row>
    <row r="193" spans="1:54" ht="14.45" customHeight="1" thickBot="1">
      <c r="A193" s="53"/>
      <c r="B193" s="833" t="s">
        <v>313</v>
      </c>
      <c r="C193" s="834"/>
      <c r="D193" s="834"/>
      <c r="E193" s="834"/>
      <c r="F193" s="834"/>
      <c r="G193" s="834"/>
      <c r="H193" s="834"/>
      <c r="I193" s="834"/>
      <c r="J193" s="834"/>
      <c r="K193" s="834"/>
      <c r="L193" s="834"/>
      <c r="M193" s="834"/>
      <c r="N193" s="834"/>
      <c r="O193" s="834"/>
      <c r="P193" s="834"/>
      <c r="Q193" s="834"/>
      <c r="R193" s="834"/>
      <c r="S193" s="834"/>
      <c r="T193" s="834"/>
      <c r="U193" s="834"/>
      <c r="V193" s="834"/>
      <c r="W193" s="834"/>
      <c r="X193" s="834"/>
      <c r="Y193" s="834"/>
      <c r="Z193" s="834"/>
      <c r="AA193" s="834"/>
      <c r="AB193" s="835"/>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row>
    <row r="194" spans="1:54" ht="14.45" customHeight="1">
      <c r="A194" s="53"/>
      <c r="B194" s="836" t="s">
        <v>314</v>
      </c>
      <c r="C194" s="837"/>
      <c r="D194" s="837"/>
      <c r="E194" s="837"/>
      <c r="F194" s="837"/>
      <c r="G194" s="837"/>
      <c r="H194" s="837"/>
      <c r="I194" s="837"/>
      <c r="J194" s="837"/>
      <c r="K194" s="837"/>
      <c r="L194" s="837"/>
      <c r="M194" s="837"/>
      <c r="N194" s="837"/>
      <c r="O194" s="837"/>
      <c r="P194" s="837"/>
      <c r="Q194" s="837"/>
      <c r="R194" s="837"/>
      <c r="S194" s="837"/>
      <c r="T194" s="837"/>
      <c r="U194" s="837"/>
      <c r="V194" s="837"/>
      <c r="W194" s="837"/>
      <c r="X194" s="837"/>
      <c r="Y194" s="837"/>
      <c r="Z194" s="837"/>
      <c r="AA194" s="837"/>
      <c r="AB194" s="838"/>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row>
    <row r="195" spans="1:54" ht="14.45" customHeight="1">
      <c r="A195" s="53"/>
      <c r="B195" s="839"/>
      <c r="C195" s="840"/>
      <c r="D195" s="840"/>
      <c r="E195" s="840"/>
      <c r="F195" s="840"/>
      <c r="G195" s="840"/>
      <c r="H195" s="840"/>
      <c r="I195" s="840"/>
      <c r="J195" s="840"/>
      <c r="K195" s="840"/>
      <c r="L195" s="840"/>
      <c r="M195" s="840"/>
      <c r="N195" s="840"/>
      <c r="O195" s="840"/>
      <c r="P195" s="840"/>
      <c r="Q195" s="840"/>
      <c r="R195" s="840"/>
      <c r="S195" s="840"/>
      <c r="T195" s="840"/>
      <c r="U195" s="840"/>
      <c r="V195" s="840"/>
      <c r="W195" s="840"/>
      <c r="X195" s="840"/>
      <c r="Y195" s="840"/>
      <c r="Z195" s="840"/>
      <c r="AA195" s="840"/>
      <c r="AB195" s="841"/>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row>
    <row r="196" spans="1:54" ht="14.45" customHeight="1">
      <c r="A196" s="53"/>
      <c r="B196" s="839"/>
      <c r="C196" s="840"/>
      <c r="D196" s="840"/>
      <c r="E196" s="840"/>
      <c r="F196" s="840"/>
      <c r="G196" s="840"/>
      <c r="H196" s="840"/>
      <c r="I196" s="840"/>
      <c r="J196" s="840"/>
      <c r="K196" s="840"/>
      <c r="L196" s="840"/>
      <c r="M196" s="840"/>
      <c r="N196" s="840"/>
      <c r="O196" s="840"/>
      <c r="P196" s="840"/>
      <c r="Q196" s="840"/>
      <c r="R196" s="840"/>
      <c r="S196" s="840"/>
      <c r="T196" s="840"/>
      <c r="U196" s="840"/>
      <c r="V196" s="840"/>
      <c r="W196" s="840"/>
      <c r="X196" s="840"/>
      <c r="Y196" s="840"/>
      <c r="Z196" s="840"/>
      <c r="AA196" s="840"/>
      <c r="AB196" s="841"/>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row>
    <row r="197" spans="1:54" ht="14.45" customHeight="1">
      <c r="A197" s="53"/>
      <c r="B197" s="839"/>
      <c r="C197" s="840"/>
      <c r="D197" s="840"/>
      <c r="E197" s="840"/>
      <c r="F197" s="840"/>
      <c r="G197" s="840"/>
      <c r="H197" s="840"/>
      <c r="I197" s="840"/>
      <c r="J197" s="840"/>
      <c r="K197" s="840"/>
      <c r="L197" s="840"/>
      <c r="M197" s="840"/>
      <c r="N197" s="840"/>
      <c r="O197" s="840"/>
      <c r="P197" s="840"/>
      <c r="Q197" s="840"/>
      <c r="R197" s="840"/>
      <c r="S197" s="840"/>
      <c r="T197" s="840"/>
      <c r="U197" s="840"/>
      <c r="V197" s="840"/>
      <c r="W197" s="840"/>
      <c r="X197" s="840"/>
      <c r="Y197" s="840"/>
      <c r="Z197" s="840"/>
      <c r="AA197" s="840"/>
      <c r="AB197" s="841"/>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row>
    <row r="198" spans="1:54" ht="14.45" customHeight="1">
      <c r="A198" s="53"/>
      <c r="B198" s="839"/>
      <c r="C198" s="840"/>
      <c r="D198" s="840"/>
      <c r="E198" s="840"/>
      <c r="F198" s="840"/>
      <c r="G198" s="840"/>
      <c r="H198" s="840"/>
      <c r="I198" s="840"/>
      <c r="J198" s="840"/>
      <c r="K198" s="840"/>
      <c r="L198" s="840"/>
      <c r="M198" s="840"/>
      <c r="N198" s="840"/>
      <c r="O198" s="840"/>
      <c r="P198" s="840"/>
      <c r="Q198" s="840"/>
      <c r="R198" s="840"/>
      <c r="S198" s="840"/>
      <c r="T198" s="840"/>
      <c r="U198" s="840"/>
      <c r="V198" s="840"/>
      <c r="W198" s="840"/>
      <c r="X198" s="840"/>
      <c r="Y198" s="840"/>
      <c r="Z198" s="840"/>
      <c r="AA198" s="840"/>
      <c r="AB198" s="841"/>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row>
    <row r="199" spans="1:54" ht="14.45" customHeight="1">
      <c r="A199" s="53"/>
      <c r="B199" s="839"/>
      <c r="C199" s="840"/>
      <c r="D199" s="840"/>
      <c r="E199" s="840"/>
      <c r="F199" s="840"/>
      <c r="G199" s="840"/>
      <c r="H199" s="840"/>
      <c r="I199" s="840"/>
      <c r="J199" s="840"/>
      <c r="K199" s="840"/>
      <c r="L199" s="840"/>
      <c r="M199" s="840"/>
      <c r="N199" s="840"/>
      <c r="O199" s="840"/>
      <c r="P199" s="840"/>
      <c r="Q199" s="840"/>
      <c r="R199" s="840"/>
      <c r="S199" s="840"/>
      <c r="T199" s="840"/>
      <c r="U199" s="840"/>
      <c r="V199" s="840"/>
      <c r="W199" s="840"/>
      <c r="X199" s="840"/>
      <c r="Y199" s="840"/>
      <c r="Z199" s="840"/>
      <c r="AA199" s="840"/>
      <c r="AB199" s="841"/>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row>
    <row r="200" spans="1:54" ht="14.45" customHeight="1">
      <c r="A200" s="53"/>
      <c r="B200" s="839"/>
      <c r="C200" s="840"/>
      <c r="D200" s="840"/>
      <c r="E200" s="840"/>
      <c r="F200" s="840"/>
      <c r="G200" s="840"/>
      <c r="H200" s="840"/>
      <c r="I200" s="840"/>
      <c r="J200" s="840"/>
      <c r="K200" s="840"/>
      <c r="L200" s="840"/>
      <c r="M200" s="840"/>
      <c r="N200" s="840"/>
      <c r="O200" s="840"/>
      <c r="P200" s="840"/>
      <c r="Q200" s="840"/>
      <c r="R200" s="840"/>
      <c r="S200" s="840"/>
      <c r="T200" s="840"/>
      <c r="U200" s="840"/>
      <c r="V200" s="840"/>
      <c r="W200" s="840"/>
      <c r="X200" s="840"/>
      <c r="Y200" s="840"/>
      <c r="Z200" s="840"/>
      <c r="AA200" s="840"/>
      <c r="AB200" s="841"/>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row>
    <row r="201" spans="1:54" ht="14.45" customHeight="1">
      <c r="A201" s="53"/>
      <c r="B201" s="839"/>
      <c r="C201" s="840"/>
      <c r="D201" s="840"/>
      <c r="E201" s="840"/>
      <c r="F201" s="840"/>
      <c r="G201" s="840"/>
      <c r="H201" s="840"/>
      <c r="I201" s="840"/>
      <c r="J201" s="840"/>
      <c r="K201" s="840"/>
      <c r="L201" s="840"/>
      <c r="M201" s="840"/>
      <c r="N201" s="840"/>
      <c r="O201" s="840"/>
      <c r="P201" s="840"/>
      <c r="Q201" s="840"/>
      <c r="R201" s="840"/>
      <c r="S201" s="840"/>
      <c r="T201" s="840"/>
      <c r="U201" s="840"/>
      <c r="V201" s="840"/>
      <c r="W201" s="840"/>
      <c r="X201" s="840"/>
      <c r="Y201" s="840"/>
      <c r="Z201" s="840"/>
      <c r="AA201" s="840"/>
      <c r="AB201" s="841"/>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row>
    <row r="202" spans="1:54" ht="14.45" customHeight="1">
      <c r="A202" s="53"/>
      <c r="B202" s="839"/>
      <c r="C202" s="840"/>
      <c r="D202" s="840"/>
      <c r="E202" s="840"/>
      <c r="F202" s="840"/>
      <c r="G202" s="840"/>
      <c r="H202" s="840"/>
      <c r="I202" s="840"/>
      <c r="J202" s="840"/>
      <c r="K202" s="840"/>
      <c r="L202" s="840"/>
      <c r="M202" s="840"/>
      <c r="N202" s="840"/>
      <c r="O202" s="840"/>
      <c r="P202" s="840"/>
      <c r="Q202" s="840"/>
      <c r="R202" s="840"/>
      <c r="S202" s="840"/>
      <c r="T202" s="840"/>
      <c r="U202" s="840"/>
      <c r="V202" s="840"/>
      <c r="W202" s="840"/>
      <c r="X202" s="840"/>
      <c r="Y202" s="840"/>
      <c r="Z202" s="840"/>
      <c r="AA202" s="840"/>
      <c r="AB202" s="841"/>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row>
    <row r="203" spans="1:54" ht="14.45" customHeight="1">
      <c r="A203" s="53"/>
      <c r="B203" s="839"/>
      <c r="C203" s="840"/>
      <c r="D203" s="840"/>
      <c r="E203" s="840"/>
      <c r="F203" s="840"/>
      <c r="G203" s="840"/>
      <c r="H203" s="840"/>
      <c r="I203" s="840"/>
      <c r="J203" s="840"/>
      <c r="K203" s="840"/>
      <c r="L203" s="840"/>
      <c r="M203" s="840"/>
      <c r="N203" s="840"/>
      <c r="O203" s="840"/>
      <c r="P203" s="840"/>
      <c r="Q203" s="840"/>
      <c r="R203" s="840"/>
      <c r="S203" s="840"/>
      <c r="T203" s="840"/>
      <c r="U203" s="840"/>
      <c r="V203" s="840"/>
      <c r="W203" s="840"/>
      <c r="X203" s="840"/>
      <c r="Y203" s="840"/>
      <c r="Z203" s="840"/>
      <c r="AA203" s="840"/>
      <c r="AB203" s="841"/>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row>
    <row r="204" spans="1:54" ht="14.45" customHeight="1">
      <c r="A204" s="53"/>
      <c r="B204" s="839"/>
      <c r="C204" s="840"/>
      <c r="D204" s="840"/>
      <c r="E204" s="840"/>
      <c r="F204" s="840"/>
      <c r="G204" s="840"/>
      <c r="H204" s="840"/>
      <c r="I204" s="840"/>
      <c r="J204" s="840"/>
      <c r="K204" s="840"/>
      <c r="L204" s="840"/>
      <c r="M204" s="840"/>
      <c r="N204" s="840"/>
      <c r="O204" s="840"/>
      <c r="P204" s="840"/>
      <c r="Q204" s="840"/>
      <c r="R204" s="840"/>
      <c r="S204" s="840"/>
      <c r="T204" s="840"/>
      <c r="U204" s="840"/>
      <c r="V204" s="840"/>
      <c r="W204" s="840"/>
      <c r="X204" s="840"/>
      <c r="Y204" s="840"/>
      <c r="Z204" s="840"/>
      <c r="AA204" s="840"/>
      <c r="AB204" s="841"/>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row>
    <row r="205" spans="1:54" ht="14.45" customHeight="1">
      <c r="A205" s="53"/>
      <c r="B205" s="839"/>
      <c r="C205" s="840"/>
      <c r="D205" s="840"/>
      <c r="E205" s="840"/>
      <c r="F205" s="840"/>
      <c r="G205" s="840"/>
      <c r="H205" s="840"/>
      <c r="I205" s="840"/>
      <c r="J205" s="840"/>
      <c r="K205" s="840"/>
      <c r="L205" s="840"/>
      <c r="M205" s="840"/>
      <c r="N205" s="840"/>
      <c r="O205" s="840"/>
      <c r="P205" s="840"/>
      <c r="Q205" s="840"/>
      <c r="R205" s="840"/>
      <c r="S205" s="840"/>
      <c r="T205" s="840"/>
      <c r="U205" s="840"/>
      <c r="V205" s="840"/>
      <c r="W205" s="840"/>
      <c r="X205" s="840"/>
      <c r="Y205" s="840"/>
      <c r="Z205" s="840"/>
      <c r="AA205" s="840"/>
      <c r="AB205" s="841"/>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row>
    <row r="206" spans="1:54" ht="14.45" customHeight="1" thickBot="1">
      <c r="A206" s="53"/>
      <c r="B206" s="842"/>
      <c r="C206" s="843"/>
      <c r="D206" s="843"/>
      <c r="E206" s="843"/>
      <c r="F206" s="843"/>
      <c r="G206" s="843"/>
      <c r="H206" s="843"/>
      <c r="I206" s="843"/>
      <c r="J206" s="843"/>
      <c r="K206" s="843"/>
      <c r="L206" s="843"/>
      <c r="M206" s="843"/>
      <c r="N206" s="843"/>
      <c r="O206" s="843"/>
      <c r="P206" s="843"/>
      <c r="Q206" s="843"/>
      <c r="R206" s="843"/>
      <c r="S206" s="843"/>
      <c r="T206" s="843"/>
      <c r="U206" s="843"/>
      <c r="V206" s="843"/>
      <c r="W206" s="843"/>
      <c r="X206" s="843"/>
      <c r="Y206" s="843"/>
      <c r="Z206" s="843"/>
      <c r="AA206" s="843"/>
      <c r="AB206" s="844"/>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row>
    <row r="207" spans="1:54" s="28" customFormat="1" ht="14.45" customHeight="1" thickBot="1">
      <c r="A207" s="5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54" ht="14.45" customHeight="1" thickBot="1">
      <c r="A208" s="53"/>
      <c r="B208" s="830" t="s">
        <v>315</v>
      </c>
      <c r="C208" s="831"/>
      <c r="D208" s="831"/>
      <c r="E208" s="831"/>
      <c r="F208" s="831"/>
      <c r="G208" s="831"/>
      <c r="H208" s="831"/>
      <c r="I208" s="831"/>
      <c r="J208" s="831"/>
      <c r="K208" s="831"/>
      <c r="L208" s="831"/>
      <c r="M208" s="831"/>
      <c r="N208" s="831"/>
      <c r="O208" s="831"/>
      <c r="P208" s="831"/>
      <c r="Q208" s="831"/>
      <c r="R208" s="831"/>
      <c r="S208" s="831"/>
      <c r="T208" s="831"/>
      <c r="U208" s="831"/>
      <c r="V208" s="831"/>
      <c r="W208" s="831"/>
      <c r="X208" s="831"/>
      <c r="Y208" s="831"/>
      <c r="Z208" s="831"/>
      <c r="AA208" s="831"/>
      <c r="AB208" s="832"/>
      <c r="AC208" s="88"/>
      <c r="AD208" s="88"/>
      <c r="AE208" s="88"/>
      <c r="AF208" s="88"/>
      <c r="AG208" s="88"/>
      <c r="AH208" s="88"/>
      <c r="AI208" s="88"/>
      <c r="AJ208" s="88"/>
      <c r="AK208" s="88"/>
      <c r="AL208" s="88"/>
      <c r="AM208" s="88"/>
      <c r="AN208" s="88"/>
      <c r="AO208" s="88"/>
      <c r="AP208" s="88"/>
      <c r="AQ208" s="88"/>
      <c r="AR208" s="88"/>
      <c r="AS208" s="88"/>
      <c r="AT208" s="88"/>
      <c r="AU208" s="88"/>
      <c r="AV208" s="88"/>
      <c r="AW208" s="88"/>
    </row>
    <row r="209" spans="1:49" ht="14.45" customHeight="1" thickBot="1">
      <c r="B209" s="826" t="s">
        <v>316</v>
      </c>
      <c r="C209" s="827"/>
      <c r="D209" s="827"/>
      <c r="E209" s="827"/>
      <c r="F209" s="827"/>
      <c r="G209" s="828" t="s">
        <v>317</v>
      </c>
      <c r="H209" s="828"/>
      <c r="I209" s="828"/>
      <c r="J209" s="828"/>
      <c r="K209" s="828"/>
      <c r="L209" s="828"/>
      <c r="M209" s="828"/>
      <c r="N209" s="828"/>
      <c r="O209" s="828"/>
      <c r="P209" s="828"/>
      <c r="Q209" s="828"/>
      <c r="R209" s="828"/>
      <c r="S209" s="828"/>
      <c r="T209" s="828"/>
      <c r="U209" s="828"/>
      <c r="V209" s="828"/>
      <c r="W209" s="828"/>
      <c r="X209" s="828"/>
      <c r="Y209" s="828"/>
      <c r="Z209" s="828"/>
      <c r="AA209" s="828"/>
      <c r="AB209" s="829"/>
      <c r="AC209" s="89"/>
      <c r="AD209" s="89"/>
      <c r="AE209" s="89"/>
      <c r="AF209" s="89"/>
      <c r="AG209" s="89"/>
      <c r="AH209" s="89"/>
      <c r="AI209" s="89"/>
      <c r="AJ209" s="89"/>
      <c r="AK209" s="89"/>
      <c r="AL209" s="89"/>
      <c r="AM209" s="89"/>
      <c r="AN209" s="89"/>
      <c r="AO209" s="89"/>
      <c r="AP209" s="89"/>
      <c r="AQ209" s="89"/>
      <c r="AR209" s="89"/>
      <c r="AS209" s="89"/>
      <c r="AT209" s="89"/>
      <c r="AU209" s="89"/>
      <c r="AV209" s="89"/>
      <c r="AW209" s="89"/>
    </row>
    <row r="210" spans="1:49" ht="14.45" customHeight="1">
      <c r="A210" s="53"/>
      <c r="B210" s="818" t="s">
        <v>318</v>
      </c>
      <c r="C210" s="819"/>
      <c r="D210" s="819"/>
      <c r="E210" s="819"/>
      <c r="F210" s="819"/>
      <c r="G210" s="819"/>
      <c r="H210" s="819"/>
      <c r="I210" s="819"/>
      <c r="J210" s="819"/>
      <c r="K210" s="806" t="s">
        <v>319</v>
      </c>
      <c r="L210" s="806"/>
      <c r="M210" s="808" t="s">
        <v>320</v>
      </c>
      <c r="N210" s="808"/>
      <c r="O210" s="808"/>
      <c r="P210" s="808"/>
      <c r="Q210" s="808"/>
      <c r="R210" s="808"/>
      <c r="S210" s="808"/>
      <c r="T210" s="808"/>
      <c r="U210" s="810" t="s">
        <v>321</v>
      </c>
      <c r="V210" s="810"/>
      <c r="W210" s="810"/>
      <c r="X210" s="810"/>
      <c r="Y210" s="810" t="s">
        <v>322</v>
      </c>
      <c r="Z210" s="810"/>
      <c r="AA210" s="810"/>
      <c r="AB210" s="811"/>
      <c r="AC210" s="20"/>
    </row>
    <row r="211" spans="1:49" ht="14.45" customHeight="1">
      <c r="A211" s="53"/>
      <c r="B211" s="820"/>
      <c r="C211" s="821"/>
      <c r="D211" s="821"/>
      <c r="E211" s="821"/>
      <c r="F211" s="821"/>
      <c r="G211" s="821"/>
      <c r="H211" s="821"/>
      <c r="I211" s="821"/>
      <c r="J211" s="821"/>
      <c r="K211" s="807"/>
      <c r="L211" s="807"/>
      <c r="M211" s="809"/>
      <c r="N211" s="809"/>
      <c r="O211" s="809"/>
      <c r="P211" s="809"/>
      <c r="Q211" s="809"/>
      <c r="R211" s="809"/>
      <c r="S211" s="809"/>
      <c r="T211" s="809"/>
      <c r="U211" s="812"/>
      <c r="V211" s="812"/>
      <c r="W211" s="812"/>
      <c r="X211" s="812"/>
      <c r="Y211" s="812"/>
      <c r="Z211" s="812"/>
      <c r="AA211" s="812"/>
      <c r="AB211" s="813"/>
    </row>
    <row r="212" spans="1:49" ht="14.45" customHeight="1">
      <c r="A212" s="53"/>
      <c r="B212" s="820"/>
      <c r="C212" s="821"/>
      <c r="D212" s="821"/>
      <c r="E212" s="821"/>
      <c r="F212" s="821"/>
      <c r="G212" s="821"/>
      <c r="H212" s="821"/>
      <c r="I212" s="821"/>
      <c r="J212" s="821"/>
      <c r="K212" s="807"/>
      <c r="L212" s="807"/>
      <c r="M212" s="817" t="s">
        <v>323</v>
      </c>
      <c r="N212" s="817"/>
      <c r="O212" s="816" t="s">
        <v>324</v>
      </c>
      <c r="P212" s="816"/>
      <c r="Q212" s="815" t="s">
        <v>325</v>
      </c>
      <c r="R212" s="815"/>
      <c r="S212" s="814" t="s">
        <v>326</v>
      </c>
      <c r="T212" s="814"/>
      <c r="U212" s="812"/>
      <c r="V212" s="812"/>
      <c r="W212" s="812"/>
      <c r="X212" s="812"/>
      <c r="Y212" s="812"/>
      <c r="Z212" s="812"/>
      <c r="AA212" s="812"/>
      <c r="AB212" s="813"/>
    </row>
    <row r="213" spans="1:49" ht="14.45" customHeight="1">
      <c r="A213" s="53"/>
      <c r="B213" s="820"/>
      <c r="C213" s="821"/>
      <c r="D213" s="821"/>
      <c r="E213" s="821"/>
      <c r="F213" s="821"/>
      <c r="G213" s="821"/>
      <c r="H213" s="821"/>
      <c r="I213" s="821"/>
      <c r="J213" s="821"/>
      <c r="K213" s="807"/>
      <c r="L213" s="807"/>
      <c r="M213" s="817"/>
      <c r="N213" s="817"/>
      <c r="O213" s="816"/>
      <c r="P213" s="816"/>
      <c r="Q213" s="815"/>
      <c r="R213" s="815"/>
      <c r="S213" s="814"/>
      <c r="T213" s="814"/>
      <c r="U213" s="812"/>
      <c r="V213" s="812"/>
      <c r="W213" s="812"/>
      <c r="X213" s="812"/>
      <c r="Y213" s="812"/>
      <c r="Z213" s="812"/>
      <c r="AA213" s="812"/>
      <c r="AB213" s="813"/>
    </row>
    <row r="214" spans="1:49" ht="14.45" customHeight="1">
      <c r="A214" s="53"/>
      <c r="B214" s="108">
        <v>1</v>
      </c>
      <c r="C214" s="758"/>
      <c r="D214" s="473"/>
      <c r="E214" s="473"/>
      <c r="F214" s="473"/>
      <c r="G214" s="473"/>
      <c r="H214" s="473"/>
      <c r="I214" s="473"/>
      <c r="J214" s="473"/>
      <c r="K214" s="759"/>
      <c r="L214" s="759"/>
      <c r="M214" s="759"/>
      <c r="N214" s="759"/>
      <c r="O214" s="759"/>
      <c r="P214" s="759"/>
      <c r="Q214" s="759"/>
      <c r="R214" s="759"/>
      <c r="S214" s="759"/>
      <c r="T214" s="759"/>
      <c r="U214" s="759"/>
      <c r="V214" s="759"/>
      <c r="W214" s="759"/>
      <c r="X214" s="759"/>
      <c r="Y214" s="759"/>
      <c r="Z214" s="759"/>
      <c r="AA214" s="759"/>
      <c r="AB214" s="762"/>
    </row>
    <row r="215" spans="1:49" ht="14.45" customHeight="1">
      <c r="A215" s="53"/>
      <c r="B215" s="108">
        <v>2</v>
      </c>
      <c r="C215" s="758"/>
      <c r="D215" s="758"/>
      <c r="E215" s="758"/>
      <c r="F215" s="758"/>
      <c r="G215" s="758"/>
      <c r="H215" s="758"/>
      <c r="I215" s="758"/>
      <c r="J215" s="758"/>
      <c r="K215" s="759"/>
      <c r="L215" s="759"/>
      <c r="M215" s="759"/>
      <c r="N215" s="759"/>
      <c r="O215" s="759"/>
      <c r="P215" s="759"/>
      <c r="Q215" s="759"/>
      <c r="R215" s="759"/>
      <c r="S215" s="759"/>
      <c r="T215" s="759"/>
      <c r="U215" s="759"/>
      <c r="V215" s="759"/>
      <c r="W215" s="759"/>
      <c r="X215" s="759"/>
      <c r="Y215" s="759"/>
      <c r="Z215" s="759"/>
      <c r="AA215" s="759"/>
      <c r="AB215" s="762"/>
    </row>
    <row r="216" spans="1:49" ht="14.45" customHeight="1">
      <c r="A216" s="53"/>
      <c r="B216" s="108">
        <v>3</v>
      </c>
      <c r="C216" s="758"/>
      <c r="D216" s="758"/>
      <c r="E216" s="758"/>
      <c r="F216" s="758"/>
      <c r="G216" s="758"/>
      <c r="H216" s="758"/>
      <c r="I216" s="758"/>
      <c r="J216" s="758"/>
      <c r="K216" s="759"/>
      <c r="L216" s="759"/>
      <c r="M216" s="759"/>
      <c r="N216" s="759"/>
      <c r="O216" s="759"/>
      <c r="P216" s="759"/>
      <c r="Q216" s="759"/>
      <c r="R216" s="759"/>
      <c r="S216" s="759"/>
      <c r="T216" s="759"/>
      <c r="U216" s="759"/>
      <c r="V216" s="759"/>
      <c r="W216" s="759"/>
      <c r="X216" s="759"/>
      <c r="Y216" s="759"/>
      <c r="Z216" s="759"/>
      <c r="AA216" s="759"/>
      <c r="AB216" s="762"/>
    </row>
    <row r="217" spans="1:49" ht="14.45" customHeight="1">
      <c r="A217" s="53"/>
      <c r="B217" s="108">
        <v>4</v>
      </c>
      <c r="C217" s="758"/>
      <c r="D217" s="758"/>
      <c r="E217" s="758"/>
      <c r="F217" s="758"/>
      <c r="G217" s="758"/>
      <c r="H217" s="758"/>
      <c r="I217" s="758"/>
      <c r="J217" s="758"/>
      <c r="K217" s="759"/>
      <c r="L217" s="759"/>
      <c r="M217" s="759"/>
      <c r="N217" s="759"/>
      <c r="O217" s="759"/>
      <c r="P217" s="759"/>
      <c r="Q217" s="759"/>
      <c r="R217" s="759"/>
      <c r="S217" s="759"/>
      <c r="T217" s="759"/>
      <c r="U217" s="759"/>
      <c r="V217" s="759"/>
      <c r="W217" s="759"/>
      <c r="X217" s="759"/>
      <c r="Y217" s="759"/>
      <c r="Z217" s="759"/>
      <c r="AA217" s="759"/>
      <c r="AB217" s="762"/>
    </row>
    <row r="218" spans="1:49" ht="14.45" customHeight="1">
      <c r="A218" s="53"/>
      <c r="B218" s="108">
        <v>5</v>
      </c>
      <c r="C218" s="758"/>
      <c r="D218" s="758"/>
      <c r="E218" s="758"/>
      <c r="F218" s="758"/>
      <c r="G218" s="758"/>
      <c r="H218" s="758"/>
      <c r="I218" s="758"/>
      <c r="J218" s="758"/>
      <c r="K218" s="759"/>
      <c r="L218" s="759"/>
      <c r="M218" s="759"/>
      <c r="N218" s="759"/>
      <c r="O218" s="759"/>
      <c r="P218" s="759"/>
      <c r="Q218" s="759"/>
      <c r="R218" s="759"/>
      <c r="S218" s="759"/>
      <c r="T218" s="759"/>
      <c r="U218" s="759"/>
      <c r="V218" s="759"/>
      <c r="W218" s="759"/>
      <c r="X218" s="759"/>
      <c r="Y218" s="759"/>
      <c r="Z218" s="759"/>
      <c r="AA218" s="759"/>
      <c r="AB218" s="762"/>
    </row>
    <row r="219" spans="1:49" ht="14.45" customHeight="1">
      <c r="A219" s="53"/>
      <c r="B219" s="108">
        <v>6</v>
      </c>
      <c r="C219" s="758"/>
      <c r="D219" s="758"/>
      <c r="E219" s="758"/>
      <c r="F219" s="758"/>
      <c r="G219" s="758"/>
      <c r="H219" s="758"/>
      <c r="I219" s="758"/>
      <c r="J219" s="758"/>
      <c r="K219" s="759"/>
      <c r="L219" s="759"/>
      <c r="M219" s="759"/>
      <c r="N219" s="759"/>
      <c r="O219" s="759"/>
      <c r="P219" s="759"/>
      <c r="Q219" s="759"/>
      <c r="R219" s="759"/>
      <c r="S219" s="759"/>
      <c r="T219" s="759"/>
      <c r="U219" s="759"/>
      <c r="V219" s="759"/>
      <c r="W219" s="759"/>
      <c r="X219" s="759"/>
      <c r="Y219" s="759"/>
      <c r="Z219" s="759"/>
      <c r="AA219" s="759"/>
      <c r="AB219" s="762"/>
    </row>
    <row r="220" spans="1:49" ht="14.45" customHeight="1">
      <c r="A220" s="53"/>
      <c r="B220" s="108">
        <v>7</v>
      </c>
      <c r="C220" s="758"/>
      <c r="D220" s="758"/>
      <c r="E220" s="758"/>
      <c r="F220" s="758"/>
      <c r="G220" s="758"/>
      <c r="H220" s="758"/>
      <c r="I220" s="758"/>
      <c r="J220" s="758"/>
      <c r="K220" s="759"/>
      <c r="L220" s="759"/>
      <c r="M220" s="759"/>
      <c r="N220" s="759"/>
      <c r="O220" s="759"/>
      <c r="P220" s="759"/>
      <c r="Q220" s="759"/>
      <c r="R220" s="759"/>
      <c r="S220" s="759"/>
      <c r="T220" s="759"/>
      <c r="U220" s="759"/>
      <c r="V220" s="759"/>
      <c r="W220" s="759"/>
      <c r="X220" s="759"/>
      <c r="Y220" s="759"/>
      <c r="Z220" s="759"/>
      <c r="AA220" s="759"/>
      <c r="AB220" s="762"/>
    </row>
    <row r="221" spans="1:49" ht="14.45" customHeight="1">
      <c r="A221" s="53"/>
      <c r="B221" s="108">
        <v>8</v>
      </c>
      <c r="C221" s="758"/>
      <c r="D221" s="758"/>
      <c r="E221" s="758"/>
      <c r="F221" s="758"/>
      <c r="G221" s="758"/>
      <c r="H221" s="758"/>
      <c r="I221" s="758"/>
      <c r="J221" s="758"/>
      <c r="K221" s="759"/>
      <c r="L221" s="759"/>
      <c r="M221" s="759"/>
      <c r="N221" s="759"/>
      <c r="O221" s="759"/>
      <c r="P221" s="759"/>
      <c r="Q221" s="759"/>
      <c r="R221" s="759"/>
      <c r="S221" s="759"/>
      <c r="T221" s="759"/>
      <c r="U221" s="759"/>
      <c r="V221" s="759"/>
      <c r="W221" s="759"/>
      <c r="X221" s="759"/>
      <c r="Y221" s="759"/>
      <c r="Z221" s="759"/>
      <c r="AA221" s="759"/>
      <c r="AB221" s="762"/>
    </row>
    <row r="222" spans="1:49" ht="14.45" customHeight="1">
      <c r="A222" s="53"/>
      <c r="B222" s="108">
        <v>9</v>
      </c>
      <c r="C222" s="758"/>
      <c r="D222" s="758"/>
      <c r="E222" s="758"/>
      <c r="F222" s="758"/>
      <c r="G222" s="758"/>
      <c r="H222" s="758"/>
      <c r="I222" s="758"/>
      <c r="J222" s="758"/>
      <c r="K222" s="759"/>
      <c r="L222" s="759"/>
      <c r="M222" s="759"/>
      <c r="N222" s="759"/>
      <c r="O222" s="759"/>
      <c r="P222" s="759"/>
      <c r="Q222" s="759"/>
      <c r="R222" s="759"/>
      <c r="S222" s="759"/>
      <c r="T222" s="759"/>
      <c r="U222" s="759"/>
      <c r="V222" s="759"/>
      <c r="W222" s="759"/>
      <c r="X222" s="759"/>
      <c r="Y222" s="759"/>
      <c r="Z222" s="759"/>
      <c r="AA222" s="759"/>
      <c r="AB222" s="762"/>
    </row>
    <row r="223" spans="1:49" ht="14.45" customHeight="1">
      <c r="A223" s="53"/>
      <c r="B223" s="108">
        <v>10</v>
      </c>
      <c r="C223" s="758"/>
      <c r="D223" s="758"/>
      <c r="E223" s="758"/>
      <c r="F223" s="758"/>
      <c r="G223" s="758"/>
      <c r="H223" s="758"/>
      <c r="I223" s="758"/>
      <c r="J223" s="758"/>
      <c r="K223" s="759"/>
      <c r="L223" s="759"/>
      <c r="M223" s="759"/>
      <c r="N223" s="759"/>
      <c r="O223" s="759"/>
      <c r="P223" s="759"/>
      <c r="Q223" s="759"/>
      <c r="R223" s="759"/>
      <c r="S223" s="759"/>
      <c r="T223" s="759"/>
      <c r="U223" s="759"/>
      <c r="V223" s="759"/>
      <c r="W223" s="759"/>
      <c r="X223" s="759"/>
      <c r="Y223" s="759"/>
      <c r="Z223" s="759"/>
      <c r="AA223" s="759"/>
      <c r="AB223" s="762"/>
    </row>
    <row r="224" spans="1:49" ht="14.45" customHeight="1">
      <c r="A224" s="53"/>
      <c r="B224" s="108">
        <v>11</v>
      </c>
      <c r="C224" s="758"/>
      <c r="D224" s="758"/>
      <c r="E224" s="758"/>
      <c r="F224" s="758"/>
      <c r="G224" s="758"/>
      <c r="H224" s="758"/>
      <c r="I224" s="758"/>
      <c r="J224" s="758"/>
      <c r="K224" s="759"/>
      <c r="L224" s="759"/>
      <c r="M224" s="759"/>
      <c r="N224" s="759"/>
      <c r="O224" s="759"/>
      <c r="P224" s="759"/>
      <c r="Q224" s="759"/>
      <c r="R224" s="759"/>
      <c r="S224" s="759"/>
      <c r="T224" s="759"/>
      <c r="U224" s="759"/>
      <c r="V224" s="759"/>
      <c r="W224" s="759"/>
      <c r="X224" s="759"/>
      <c r="Y224" s="759"/>
      <c r="Z224" s="759"/>
      <c r="AA224" s="759"/>
      <c r="AB224" s="762"/>
    </row>
    <row r="225" spans="1:28" ht="14.45" customHeight="1">
      <c r="A225" s="53"/>
      <c r="B225" s="108">
        <v>12</v>
      </c>
      <c r="C225" s="758"/>
      <c r="D225" s="758"/>
      <c r="E225" s="758"/>
      <c r="F225" s="758"/>
      <c r="G225" s="758"/>
      <c r="H225" s="758"/>
      <c r="I225" s="758"/>
      <c r="J225" s="758"/>
      <c r="K225" s="759"/>
      <c r="L225" s="759"/>
      <c r="M225" s="759"/>
      <c r="N225" s="759"/>
      <c r="O225" s="759"/>
      <c r="P225" s="759"/>
      <c r="Q225" s="759"/>
      <c r="R225" s="759"/>
      <c r="S225" s="759"/>
      <c r="T225" s="759"/>
      <c r="U225" s="759"/>
      <c r="V225" s="759"/>
      <c r="W225" s="759"/>
      <c r="X225" s="759"/>
      <c r="Y225" s="759"/>
      <c r="Z225" s="759"/>
      <c r="AA225" s="759"/>
      <c r="AB225" s="762"/>
    </row>
    <row r="226" spans="1:28" ht="14.45" customHeight="1">
      <c r="A226" s="53"/>
      <c r="B226" s="108">
        <v>13</v>
      </c>
      <c r="C226" s="758"/>
      <c r="D226" s="758"/>
      <c r="E226" s="758"/>
      <c r="F226" s="758"/>
      <c r="G226" s="758"/>
      <c r="H226" s="758"/>
      <c r="I226" s="758"/>
      <c r="J226" s="758"/>
      <c r="K226" s="759"/>
      <c r="L226" s="759"/>
      <c r="M226" s="759"/>
      <c r="N226" s="759"/>
      <c r="O226" s="759"/>
      <c r="P226" s="759"/>
      <c r="Q226" s="759"/>
      <c r="R226" s="759"/>
      <c r="S226" s="759"/>
      <c r="T226" s="759"/>
      <c r="U226" s="759"/>
      <c r="V226" s="759"/>
      <c r="W226" s="759"/>
      <c r="X226" s="759"/>
      <c r="Y226" s="759"/>
      <c r="Z226" s="759"/>
      <c r="AA226" s="759"/>
      <c r="AB226" s="762"/>
    </row>
    <row r="227" spans="1:28" ht="14.45" customHeight="1">
      <c r="A227" s="53"/>
      <c r="B227" s="108">
        <v>14</v>
      </c>
      <c r="C227" s="758"/>
      <c r="D227" s="758"/>
      <c r="E227" s="758"/>
      <c r="F227" s="758"/>
      <c r="G227" s="758"/>
      <c r="H227" s="758"/>
      <c r="I227" s="758"/>
      <c r="J227" s="758"/>
      <c r="K227" s="759"/>
      <c r="L227" s="759"/>
      <c r="M227" s="759"/>
      <c r="N227" s="759"/>
      <c r="O227" s="759"/>
      <c r="P227" s="759"/>
      <c r="Q227" s="759"/>
      <c r="R227" s="759"/>
      <c r="S227" s="759"/>
      <c r="T227" s="759"/>
      <c r="U227" s="759"/>
      <c r="V227" s="759"/>
      <c r="W227" s="759"/>
      <c r="X227" s="759"/>
      <c r="Y227" s="759"/>
      <c r="Z227" s="759"/>
      <c r="AA227" s="759"/>
      <c r="AB227" s="762"/>
    </row>
    <row r="228" spans="1:28" ht="14.45" customHeight="1">
      <c r="A228" s="53"/>
      <c r="B228" s="108">
        <v>15</v>
      </c>
      <c r="C228" s="758"/>
      <c r="D228" s="758"/>
      <c r="E228" s="758"/>
      <c r="F228" s="758"/>
      <c r="G228" s="758"/>
      <c r="H228" s="758"/>
      <c r="I228" s="758"/>
      <c r="J228" s="758"/>
      <c r="K228" s="759"/>
      <c r="L228" s="759"/>
      <c r="M228" s="759"/>
      <c r="N228" s="759"/>
      <c r="O228" s="759"/>
      <c r="P228" s="759"/>
      <c r="Q228" s="759"/>
      <c r="R228" s="759"/>
      <c r="S228" s="759"/>
      <c r="T228" s="759"/>
      <c r="U228" s="759"/>
      <c r="V228" s="759"/>
      <c r="W228" s="759"/>
      <c r="X228" s="759"/>
      <c r="Y228" s="759"/>
      <c r="Z228" s="759"/>
      <c r="AA228" s="759"/>
      <c r="AB228" s="762"/>
    </row>
    <row r="229" spans="1:28" ht="14.45" customHeight="1">
      <c r="A229" s="53"/>
      <c r="B229" s="108">
        <v>16</v>
      </c>
      <c r="C229" s="758"/>
      <c r="D229" s="758"/>
      <c r="E229" s="758"/>
      <c r="F229" s="758"/>
      <c r="G229" s="758"/>
      <c r="H229" s="758"/>
      <c r="I229" s="758"/>
      <c r="J229" s="758"/>
      <c r="K229" s="759"/>
      <c r="L229" s="759"/>
      <c r="M229" s="759"/>
      <c r="N229" s="759"/>
      <c r="O229" s="759"/>
      <c r="P229" s="759"/>
      <c r="Q229" s="759"/>
      <c r="R229" s="759"/>
      <c r="S229" s="759"/>
      <c r="T229" s="759"/>
      <c r="U229" s="759"/>
      <c r="V229" s="759"/>
      <c r="W229" s="759"/>
      <c r="X229" s="759"/>
      <c r="Y229" s="759"/>
      <c r="Z229" s="759"/>
      <c r="AA229" s="759"/>
      <c r="AB229" s="762"/>
    </row>
    <row r="230" spans="1:28" ht="14.45" customHeight="1">
      <c r="A230" s="53"/>
      <c r="B230" s="108">
        <v>17</v>
      </c>
      <c r="C230" s="758"/>
      <c r="D230" s="758"/>
      <c r="E230" s="758"/>
      <c r="F230" s="758"/>
      <c r="G230" s="758"/>
      <c r="H230" s="758"/>
      <c r="I230" s="758"/>
      <c r="J230" s="758"/>
      <c r="K230" s="759"/>
      <c r="L230" s="759"/>
      <c r="M230" s="759"/>
      <c r="N230" s="759"/>
      <c r="O230" s="759"/>
      <c r="P230" s="759"/>
      <c r="Q230" s="759"/>
      <c r="R230" s="759"/>
      <c r="S230" s="759"/>
      <c r="T230" s="759"/>
      <c r="U230" s="759"/>
      <c r="V230" s="759"/>
      <c r="W230" s="759"/>
      <c r="X230" s="759"/>
      <c r="Y230" s="759"/>
      <c r="Z230" s="759"/>
      <c r="AA230" s="759"/>
      <c r="AB230" s="762"/>
    </row>
    <row r="231" spans="1:28" ht="14.45" customHeight="1">
      <c r="A231" s="53"/>
      <c r="B231" s="108">
        <v>18</v>
      </c>
      <c r="C231" s="758"/>
      <c r="D231" s="758"/>
      <c r="E231" s="758"/>
      <c r="F231" s="758"/>
      <c r="G231" s="758"/>
      <c r="H231" s="758"/>
      <c r="I231" s="758"/>
      <c r="J231" s="758"/>
      <c r="K231" s="759"/>
      <c r="L231" s="759"/>
      <c r="M231" s="759"/>
      <c r="N231" s="759"/>
      <c r="O231" s="759"/>
      <c r="P231" s="759"/>
      <c r="Q231" s="759"/>
      <c r="R231" s="759"/>
      <c r="S231" s="759"/>
      <c r="T231" s="759"/>
      <c r="U231" s="759"/>
      <c r="V231" s="759"/>
      <c r="W231" s="759"/>
      <c r="X231" s="759"/>
      <c r="Y231" s="759"/>
      <c r="Z231" s="759"/>
      <c r="AA231" s="759"/>
      <c r="AB231" s="762"/>
    </row>
    <row r="232" spans="1:28" ht="14.45" customHeight="1">
      <c r="A232" s="53"/>
      <c r="B232" s="108">
        <v>19</v>
      </c>
      <c r="C232" s="758"/>
      <c r="D232" s="758"/>
      <c r="E232" s="758"/>
      <c r="F232" s="758"/>
      <c r="G232" s="758"/>
      <c r="H232" s="758"/>
      <c r="I232" s="758"/>
      <c r="J232" s="758"/>
      <c r="K232" s="759"/>
      <c r="L232" s="759"/>
      <c r="M232" s="759"/>
      <c r="N232" s="759"/>
      <c r="O232" s="759"/>
      <c r="P232" s="759"/>
      <c r="Q232" s="759"/>
      <c r="R232" s="759"/>
      <c r="S232" s="759"/>
      <c r="T232" s="759"/>
      <c r="U232" s="759"/>
      <c r="V232" s="759"/>
      <c r="W232" s="759"/>
      <c r="X232" s="759"/>
      <c r="Y232" s="759"/>
      <c r="Z232" s="759"/>
      <c r="AA232" s="759"/>
      <c r="AB232" s="762"/>
    </row>
    <row r="233" spans="1:28" ht="14.45" customHeight="1">
      <c r="A233" s="53"/>
      <c r="B233" s="108">
        <v>20</v>
      </c>
      <c r="C233" s="758"/>
      <c r="D233" s="758"/>
      <c r="E233" s="758"/>
      <c r="F233" s="758"/>
      <c r="G233" s="758"/>
      <c r="H233" s="758"/>
      <c r="I233" s="758"/>
      <c r="J233" s="758"/>
      <c r="K233" s="759"/>
      <c r="L233" s="759"/>
      <c r="M233" s="759"/>
      <c r="N233" s="759"/>
      <c r="O233" s="759"/>
      <c r="P233" s="759"/>
      <c r="Q233" s="759"/>
      <c r="R233" s="759"/>
      <c r="S233" s="759"/>
      <c r="T233" s="759"/>
      <c r="U233" s="759"/>
      <c r="V233" s="759"/>
      <c r="W233" s="759"/>
      <c r="X233" s="759"/>
      <c r="Y233" s="759"/>
      <c r="Z233" s="759"/>
      <c r="AA233" s="759"/>
      <c r="AB233" s="762"/>
    </row>
    <row r="234" spans="1:28" ht="14.45" customHeight="1">
      <c r="A234" s="53"/>
      <c r="B234" s="108">
        <v>21</v>
      </c>
      <c r="C234" s="758"/>
      <c r="D234" s="758"/>
      <c r="E234" s="758"/>
      <c r="F234" s="758"/>
      <c r="G234" s="758"/>
      <c r="H234" s="758"/>
      <c r="I234" s="758"/>
      <c r="J234" s="758"/>
      <c r="K234" s="759"/>
      <c r="L234" s="759"/>
      <c r="M234" s="759"/>
      <c r="N234" s="759"/>
      <c r="O234" s="759"/>
      <c r="P234" s="759"/>
      <c r="Q234" s="759"/>
      <c r="R234" s="759"/>
      <c r="S234" s="759"/>
      <c r="T234" s="759"/>
      <c r="U234" s="759"/>
      <c r="V234" s="759"/>
      <c r="W234" s="759"/>
      <c r="X234" s="759"/>
      <c r="Y234" s="759"/>
      <c r="Z234" s="759"/>
      <c r="AA234" s="759"/>
      <c r="AB234" s="762"/>
    </row>
    <row r="235" spans="1:28" ht="14.45" customHeight="1">
      <c r="A235" s="53"/>
      <c r="B235" s="108">
        <v>22</v>
      </c>
      <c r="C235" s="758"/>
      <c r="D235" s="758"/>
      <c r="E235" s="758"/>
      <c r="F235" s="758"/>
      <c r="G235" s="758"/>
      <c r="H235" s="758"/>
      <c r="I235" s="758"/>
      <c r="J235" s="758"/>
      <c r="K235" s="759"/>
      <c r="L235" s="759"/>
      <c r="M235" s="759"/>
      <c r="N235" s="759"/>
      <c r="O235" s="759"/>
      <c r="P235" s="759"/>
      <c r="Q235" s="759"/>
      <c r="R235" s="759"/>
      <c r="S235" s="759"/>
      <c r="T235" s="759"/>
      <c r="U235" s="759"/>
      <c r="V235" s="759"/>
      <c r="W235" s="759"/>
      <c r="X235" s="759"/>
      <c r="Y235" s="759"/>
      <c r="Z235" s="759"/>
      <c r="AA235" s="759"/>
      <c r="AB235" s="762"/>
    </row>
    <row r="236" spans="1:28" ht="14.45" customHeight="1">
      <c r="A236" s="53"/>
      <c r="B236" s="108">
        <v>23</v>
      </c>
      <c r="C236" s="758"/>
      <c r="D236" s="758"/>
      <c r="E236" s="758"/>
      <c r="F236" s="758"/>
      <c r="G236" s="758"/>
      <c r="H236" s="758"/>
      <c r="I236" s="758"/>
      <c r="J236" s="758"/>
      <c r="K236" s="759"/>
      <c r="L236" s="759"/>
      <c r="M236" s="759"/>
      <c r="N236" s="759"/>
      <c r="O236" s="759"/>
      <c r="P236" s="759"/>
      <c r="Q236" s="759"/>
      <c r="R236" s="759"/>
      <c r="S236" s="759"/>
      <c r="T236" s="759"/>
      <c r="U236" s="759"/>
      <c r="V236" s="759"/>
      <c r="W236" s="759"/>
      <c r="X236" s="759"/>
      <c r="Y236" s="759"/>
      <c r="Z236" s="759"/>
      <c r="AA236" s="759"/>
      <c r="AB236" s="762"/>
    </row>
    <row r="237" spans="1:28" ht="14.45" customHeight="1">
      <c r="A237" s="53"/>
      <c r="B237" s="108">
        <v>24</v>
      </c>
      <c r="C237" s="758"/>
      <c r="D237" s="758"/>
      <c r="E237" s="758"/>
      <c r="F237" s="758"/>
      <c r="G237" s="758"/>
      <c r="H237" s="758"/>
      <c r="I237" s="758"/>
      <c r="J237" s="758"/>
      <c r="K237" s="759"/>
      <c r="L237" s="759"/>
      <c r="M237" s="759"/>
      <c r="N237" s="759"/>
      <c r="O237" s="759"/>
      <c r="P237" s="759"/>
      <c r="Q237" s="759"/>
      <c r="R237" s="759"/>
      <c r="S237" s="759"/>
      <c r="T237" s="759"/>
      <c r="U237" s="759"/>
      <c r="V237" s="759"/>
      <c r="W237" s="759"/>
      <c r="X237" s="759"/>
      <c r="Y237" s="759"/>
      <c r="Z237" s="759"/>
      <c r="AA237" s="759"/>
      <c r="AB237" s="762"/>
    </row>
    <row r="238" spans="1:28" ht="14.45" customHeight="1">
      <c r="A238" s="53"/>
      <c r="B238" s="108">
        <v>25</v>
      </c>
      <c r="C238" s="758"/>
      <c r="D238" s="758"/>
      <c r="E238" s="758"/>
      <c r="F238" s="758"/>
      <c r="G238" s="758"/>
      <c r="H238" s="758"/>
      <c r="I238" s="758"/>
      <c r="J238" s="758"/>
      <c r="K238" s="759"/>
      <c r="L238" s="759"/>
      <c r="M238" s="759"/>
      <c r="N238" s="759"/>
      <c r="O238" s="759"/>
      <c r="P238" s="759"/>
      <c r="Q238" s="759"/>
      <c r="R238" s="759"/>
      <c r="S238" s="759"/>
      <c r="T238" s="759"/>
      <c r="U238" s="759"/>
      <c r="V238" s="759"/>
      <c r="W238" s="759"/>
      <c r="X238" s="759"/>
      <c r="Y238" s="759"/>
      <c r="Z238" s="759"/>
      <c r="AA238" s="759"/>
      <c r="AB238" s="762"/>
    </row>
    <row r="239" spans="1:28" ht="14.45" customHeight="1">
      <c r="A239" s="53"/>
      <c r="B239" s="108">
        <v>26</v>
      </c>
      <c r="C239" s="758"/>
      <c r="D239" s="758"/>
      <c r="E239" s="758"/>
      <c r="F239" s="758"/>
      <c r="G239" s="758"/>
      <c r="H239" s="758"/>
      <c r="I239" s="758"/>
      <c r="J239" s="758"/>
      <c r="K239" s="759"/>
      <c r="L239" s="759"/>
      <c r="M239" s="759"/>
      <c r="N239" s="759"/>
      <c r="O239" s="759"/>
      <c r="P239" s="759"/>
      <c r="Q239" s="759"/>
      <c r="R239" s="759"/>
      <c r="S239" s="759"/>
      <c r="T239" s="759"/>
      <c r="U239" s="759"/>
      <c r="V239" s="759"/>
      <c r="W239" s="759"/>
      <c r="X239" s="759"/>
      <c r="Y239" s="759"/>
      <c r="Z239" s="759"/>
      <c r="AA239" s="759"/>
      <c r="AB239" s="762"/>
    </row>
    <row r="240" spans="1:28" ht="14.45" customHeight="1">
      <c r="A240" s="53"/>
      <c r="B240" s="108">
        <v>27</v>
      </c>
      <c r="C240" s="758"/>
      <c r="D240" s="758"/>
      <c r="E240" s="758"/>
      <c r="F240" s="758"/>
      <c r="G240" s="758"/>
      <c r="H240" s="758"/>
      <c r="I240" s="758"/>
      <c r="J240" s="758"/>
      <c r="K240" s="759"/>
      <c r="L240" s="759"/>
      <c r="M240" s="759"/>
      <c r="N240" s="759"/>
      <c r="O240" s="759"/>
      <c r="P240" s="759"/>
      <c r="Q240" s="759"/>
      <c r="R240" s="759"/>
      <c r="S240" s="759"/>
      <c r="T240" s="759"/>
      <c r="U240" s="759"/>
      <c r="V240" s="759"/>
      <c r="W240" s="759"/>
      <c r="X240" s="759"/>
      <c r="Y240" s="759"/>
      <c r="Z240" s="759"/>
      <c r="AA240" s="759"/>
      <c r="AB240" s="762"/>
    </row>
    <row r="241" spans="1:48" ht="14.45" customHeight="1">
      <c r="A241" s="53"/>
      <c r="B241" s="108">
        <v>28</v>
      </c>
      <c r="C241" s="758"/>
      <c r="D241" s="758"/>
      <c r="E241" s="758"/>
      <c r="F241" s="758"/>
      <c r="G241" s="758"/>
      <c r="H241" s="758"/>
      <c r="I241" s="758"/>
      <c r="J241" s="758"/>
      <c r="K241" s="759"/>
      <c r="L241" s="759"/>
      <c r="M241" s="759"/>
      <c r="N241" s="759"/>
      <c r="O241" s="759"/>
      <c r="P241" s="759"/>
      <c r="Q241" s="759"/>
      <c r="R241" s="759"/>
      <c r="S241" s="759"/>
      <c r="T241" s="759"/>
      <c r="U241" s="759"/>
      <c r="V241" s="759"/>
      <c r="W241" s="759"/>
      <c r="X241" s="759"/>
      <c r="Y241" s="759"/>
      <c r="Z241" s="759"/>
      <c r="AA241" s="759"/>
      <c r="AB241" s="762"/>
    </row>
    <row r="242" spans="1:48" ht="14.45" customHeight="1">
      <c r="A242" s="53"/>
      <c r="B242" s="108">
        <v>29</v>
      </c>
      <c r="C242" s="758"/>
      <c r="D242" s="758"/>
      <c r="E242" s="758"/>
      <c r="F242" s="758"/>
      <c r="G242" s="758"/>
      <c r="H242" s="758"/>
      <c r="I242" s="758"/>
      <c r="J242" s="758"/>
      <c r="K242" s="759"/>
      <c r="L242" s="759"/>
      <c r="M242" s="759"/>
      <c r="N242" s="759"/>
      <c r="O242" s="759"/>
      <c r="P242" s="759"/>
      <c r="Q242" s="759"/>
      <c r="R242" s="759"/>
      <c r="S242" s="759"/>
      <c r="T242" s="759"/>
      <c r="U242" s="759"/>
      <c r="V242" s="759"/>
      <c r="W242" s="759"/>
      <c r="X242" s="759"/>
      <c r="Y242" s="759"/>
      <c r="Z242" s="759"/>
      <c r="AA242" s="759"/>
      <c r="AB242" s="762"/>
    </row>
    <row r="243" spans="1:48" ht="14.45" customHeight="1" thickBot="1">
      <c r="A243" s="53"/>
      <c r="B243" s="109">
        <v>30</v>
      </c>
      <c r="C243" s="781"/>
      <c r="D243" s="781"/>
      <c r="E243" s="781"/>
      <c r="F243" s="781"/>
      <c r="G243" s="781"/>
      <c r="H243" s="781"/>
      <c r="I243" s="781"/>
      <c r="J243" s="781"/>
      <c r="K243" s="846"/>
      <c r="L243" s="846"/>
      <c r="M243" s="846"/>
      <c r="N243" s="846"/>
      <c r="O243" s="846"/>
      <c r="P243" s="846"/>
      <c r="Q243" s="846"/>
      <c r="R243" s="846"/>
      <c r="S243" s="846"/>
      <c r="T243" s="846"/>
      <c r="U243" s="846"/>
      <c r="V243" s="846"/>
      <c r="W243" s="846"/>
      <c r="X243" s="846"/>
      <c r="Y243" s="846"/>
      <c r="Z243" s="846"/>
      <c r="AA243" s="846"/>
      <c r="AB243" s="847"/>
    </row>
    <row r="244" spans="1:48" ht="14.45" customHeight="1" thickBot="1">
      <c r="A244" s="53"/>
      <c r="B244" s="863" t="s">
        <v>327</v>
      </c>
      <c r="C244" s="864"/>
      <c r="D244" s="864"/>
      <c r="E244" s="864"/>
      <c r="F244" s="864"/>
      <c r="G244" s="864"/>
      <c r="H244" s="864"/>
      <c r="I244" s="864"/>
      <c r="J244" s="864"/>
      <c r="K244" s="864"/>
      <c r="L244" s="864"/>
      <c r="M244" s="848">
        <f>SUM(M214:M243)</f>
        <v>0</v>
      </c>
      <c r="N244" s="848"/>
      <c r="O244" s="848">
        <f>SUM(O214:O243)</f>
        <v>0</v>
      </c>
      <c r="P244" s="848"/>
      <c r="Q244" s="848">
        <f>SUM(Q214:Q243)</f>
        <v>0</v>
      </c>
      <c r="R244" s="848"/>
      <c r="S244" s="848">
        <f>SUM(S214:S243)</f>
        <v>0</v>
      </c>
      <c r="T244" s="848"/>
      <c r="U244" s="848">
        <f>SUM(U214:X243)</f>
        <v>0</v>
      </c>
      <c r="V244" s="848"/>
      <c r="W244" s="848"/>
      <c r="X244" s="848"/>
      <c r="Y244" s="848">
        <f>SUM(Y214:AB243)</f>
        <v>0</v>
      </c>
      <c r="Z244" s="848"/>
      <c r="AA244" s="848"/>
      <c r="AB244" s="865"/>
    </row>
    <row r="245" spans="1:48" ht="14.45" customHeight="1" thickBot="1">
      <c r="A245" s="53"/>
      <c r="B245" s="110"/>
      <c r="C245" s="110"/>
      <c r="D245" s="110"/>
      <c r="E245" s="110"/>
      <c r="F245" s="110"/>
      <c r="G245" s="110"/>
      <c r="H245" s="110"/>
      <c r="I245" s="110"/>
      <c r="J245" s="110"/>
      <c r="K245" s="110"/>
      <c r="L245" s="110"/>
      <c r="M245" s="111"/>
      <c r="N245" s="111"/>
      <c r="O245" s="111"/>
      <c r="P245" s="111"/>
      <c r="Q245" s="111"/>
      <c r="R245" s="111"/>
      <c r="S245" s="111"/>
      <c r="T245" s="111"/>
      <c r="U245" s="111"/>
      <c r="V245" s="111"/>
      <c r="W245" s="111"/>
      <c r="X245" s="111"/>
      <c r="Y245" s="111"/>
      <c r="Z245" s="111"/>
      <c r="AA245" s="111"/>
      <c r="AB245" s="111"/>
    </row>
    <row r="246" spans="1:48" ht="14.45" customHeight="1">
      <c r="A246" s="53"/>
      <c r="B246" s="869" t="s">
        <v>328</v>
      </c>
      <c r="C246" s="323"/>
      <c r="D246" s="323"/>
      <c r="E246" s="323"/>
      <c r="F246" s="323"/>
      <c r="G246" s="323"/>
      <c r="H246" s="323"/>
      <c r="I246" s="323"/>
      <c r="J246" s="323"/>
      <c r="K246" s="323"/>
      <c r="L246" s="323"/>
      <c r="M246" s="323"/>
      <c r="N246" s="323"/>
      <c r="O246" s="323"/>
      <c r="P246" s="323"/>
      <c r="Q246" s="323"/>
      <c r="R246" s="323"/>
      <c r="S246" s="872"/>
      <c r="T246" s="873"/>
      <c r="U246" s="873"/>
      <c r="V246" s="873"/>
      <c r="W246" s="873"/>
      <c r="X246" s="873"/>
      <c r="Y246" s="873"/>
      <c r="Z246" s="873"/>
      <c r="AA246" s="873"/>
      <c r="AB246" s="874"/>
    </row>
    <row r="247" spans="1:48" ht="14.45" customHeight="1" thickBot="1">
      <c r="A247" s="53"/>
      <c r="B247" s="870"/>
      <c r="C247" s="871"/>
      <c r="D247" s="871"/>
      <c r="E247" s="871"/>
      <c r="F247" s="871"/>
      <c r="G247" s="871"/>
      <c r="H247" s="871"/>
      <c r="I247" s="871"/>
      <c r="J247" s="871"/>
      <c r="K247" s="871"/>
      <c r="L247" s="871"/>
      <c r="M247" s="871"/>
      <c r="N247" s="871"/>
      <c r="O247" s="871"/>
      <c r="P247" s="871"/>
      <c r="Q247" s="871"/>
      <c r="R247" s="871"/>
      <c r="S247" s="875"/>
      <c r="T247" s="876"/>
      <c r="U247" s="876"/>
      <c r="V247" s="876"/>
      <c r="W247" s="876"/>
      <c r="X247" s="876"/>
      <c r="Y247" s="876"/>
      <c r="Z247" s="876"/>
      <c r="AA247" s="876"/>
      <c r="AB247" s="877"/>
    </row>
    <row r="248" spans="1:48" ht="14.45" customHeight="1" thickBot="1">
      <c r="A248" s="53"/>
      <c r="B248" s="110"/>
      <c r="C248" s="110"/>
      <c r="D248" s="110"/>
      <c r="E248" s="110"/>
      <c r="F248" s="110"/>
      <c r="G248" s="110"/>
      <c r="H248" s="110"/>
      <c r="I248" s="110"/>
      <c r="J248" s="110"/>
      <c r="K248" s="110"/>
      <c r="L248" s="110"/>
      <c r="M248" s="111"/>
      <c r="N248" s="111"/>
      <c r="O248" s="111"/>
      <c r="P248" s="111"/>
      <c r="Q248" s="111"/>
      <c r="R248" s="111"/>
      <c r="S248" s="111"/>
      <c r="T248" s="111"/>
      <c r="U248" s="111"/>
      <c r="V248" s="111"/>
      <c r="W248" s="111"/>
      <c r="X248" s="111"/>
      <c r="Y248" s="111"/>
      <c r="Z248" s="111"/>
      <c r="AA248" s="111"/>
      <c r="AB248" s="111"/>
    </row>
    <row r="249" spans="1:48" ht="14.45" customHeight="1">
      <c r="A249" s="53"/>
      <c r="B249" s="61"/>
      <c r="C249" s="780" t="s">
        <v>329</v>
      </c>
      <c r="D249" s="780"/>
      <c r="E249" s="780"/>
      <c r="F249" s="780"/>
      <c r="G249" s="780"/>
      <c r="H249" s="780"/>
      <c r="I249" s="780"/>
      <c r="J249" s="780"/>
      <c r="K249" s="780"/>
      <c r="L249" s="780"/>
      <c r="M249" s="780"/>
      <c r="N249" s="780"/>
      <c r="O249" s="780"/>
      <c r="P249" s="780"/>
      <c r="Q249" s="780"/>
      <c r="R249" s="780"/>
      <c r="S249" s="780"/>
      <c r="T249" s="780"/>
      <c r="U249" s="780"/>
      <c r="V249" s="780"/>
      <c r="W249" s="780"/>
      <c r="X249" s="780"/>
      <c r="Y249" s="780"/>
      <c r="Z249" s="780"/>
      <c r="AA249" s="780"/>
      <c r="AB249" s="112"/>
      <c r="AC249" s="28"/>
      <c r="AD249" s="28"/>
      <c r="AE249" s="28"/>
      <c r="AF249" s="28"/>
      <c r="AG249" s="28"/>
      <c r="AH249" s="28"/>
      <c r="AI249" s="28"/>
      <c r="AJ249" s="28"/>
      <c r="AK249" s="28"/>
      <c r="AL249" s="28"/>
      <c r="AM249" s="28"/>
      <c r="AN249" s="28"/>
      <c r="AO249" s="28"/>
      <c r="AP249" s="28"/>
      <c r="AQ249" s="28"/>
      <c r="AR249" s="28"/>
      <c r="AS249" s="28"/>
      <c r="AT249" s="28"/>
      <c r="AU249" s="28"/>
      <c r="AV249" s="28"/>
    </row>
    <row r="250" spans="1:48" ht="14.45" customHeight="1" thickBot="1">
      <c r="A250" s="53"/>
      <c r="B250" s="34"/>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5"/>
      <c r="AC250" s="28"/>
      <c r="AD250" s="28"/>
      <c r="AE250" s="28"/>
      <c r="AF250" s="28"/>
      <c r="AG250" s="28"/>
      <c r="AH250" s="28"/>
      <c r="AI250" s="28"/>
      <c r="AJ250" s="28"/>
      <c r="AK250" s="28"/>
      <c r="AL250" s="28"/>
      <c r="AM250" s="28"/>
      <c r="AN250" s="28"/>
      <c r="AO250" s="28"/>
      <c r="AP250" s="28"/>
      <c r="AQ250" s="28"/>
      <c r="AR250" s="28"/>
      <c r="AS250" s="28"/>
      <c r="AT250" s="28"/>
      <c r="AU250" s="28"/>
      <c r="AV250" s="28"/>
    </row>
    <row r="251" spans="1:48" ht="14.45" customHeight="1">
      <c r="A251" s="53"/>
      <c r="B251" s="75"/>
      <c r="C251" s="708" t="s">
        <v>231</v>
      </c>
      <c r="D251" s="805" t="s">
        <v>330</v>
      </c>
      <c r="E251" s="805"/>
      <c r="F251" s="805"/>
      <c r="G251" s="805"/>
      <c r="H251" s="805"/>
      <c r="I251" s="805"/>
      <c r="J251" s="805"/>
      <c r="K251" s="805"/>
      <c r="L251" s="805"/>
      <c r="M251" s="805"/>
      <c r="N251" s="251"/>
      <c r="O251" s="251"/>
      <c r="P251" s="251"/>
      <c r="Q251" s="251"/>
      <c r="R251" s="251"/>
      <c r="S251" s="251"/>
      <c r="T251" s="251"/>
      <c r="U251" s="251"/>
      <c r="V251" s="251"/>
      <c r="W251" s="251"/>
      <c r="X251" s="251"/>
      <c r="Y251" s="251"/>
      <c r="Z251" s="251"/>
      <c r="AA251" s="252"/>
      <c r="AB251" s="35"/>
      <c r="AC251" s="40"/>
      <c r="AD251" s="40"/>
      <c r="AE251" s="40"/>
      <c r="AF251" s="40"/>
      <c r="AG251" s="40"/>
      <c r="AH251" s="40"/>
      <c r="AI251" s="40"/>
      <c r="AJ251" s="40"/>
      <c r="AK251" s="40"/>
      <c r="AL251" s="40"/>
      <c r="AM251" s="40"/>
      <c r="AN251" s="40"/>
      <c r="AO251" s="40"/>
      <c r="AP251" s="40"/>
      <c r="AQ251" s="40"/>
      <c r="AR251" s="40"/>
      <c r="AS251" s="40"/>
      <c r="AT251" s="40"/>
      <c r="AU251" s="40"/>
      <c r="AV251" s="40"/>
    </row>
    <row r="252" spans="1:48" ht="14.45" customHeight="1">
      <c r="A252" s="53"/>
      <c r="B252" s="75"/>
      <c r="C252" s="740"/>
      <c r="D252" s="428"/>
      <c r="E252" s="428"/>
      <c r="F252" s="428"/>
      <c r="G252" s="428"/>
      <c r="H252" s="428"/>
      <c r="I252" s="428"/>
      <c r="J252" s="428"/>
      <c r="K252" s="428"/>
      <c r="L252" s="428"/>
      <c r="M252" s="428"/>
      <c r="N252" s="763"/>
      <c r="O252" s="763"/>
      <c r="P252" s="763"/>
      <c r="Q252" s="763"/>
      <c r="R252" s="763"/>
      <c r="S252" s="763"/>
      <c r="T252" s="763"/>
      <c r="U252" s="763"/>
      <c r="V252" s="763"/>
      <c r="W252" s="763"/>
      <c r="X252" s="763"/>
      <c r="Y252" s="763"/>
      <c r="Z252" s="763"/>
      <c r="AA252" s="764"/>
      <c r="AB252" s="35"/>
      <c r="AC252" s="40"/>
      <c r="AD252" s="40"/>
      <c r="AE252" s="40"/>
      <c r="AF252" s="40"/>
      <c r="AG252" s="40"/>
      <c r="AH252" s="40"/>
      <c r="AI252" s="40"/>
      <c r="AJ252" s="40"/>
      <c r="AK252" s="40"/>
      <c r="AL252" s="40"/>
      <c r="AM252" s="40"/>
      <c r="AN252" s="40"/>
      <c r="AO252" s="40"/>
      <c r="AP252" s="40"/>
      <c r="AQ252" s="40"/>
      <c r="AR252" s="40"/>
      <c r="AS252" s="40"/>
      <c r="AT252" s="40"/>
      <c r="AU252" s="40"/>
      <c r="AV252" s="40"/>
    </row>
    <row r="253" spans="1:48" ht="14.45" customHeight="1">
      <c r="A253" s="53"/>
      <c r="B253" s="75"/>
      <c r="C253" s="707"/>
      <c r="D253" s="307"/>
      <c r="E253" s="307"/>
      <c r="F253" s="307"/>
      <c r="G253" s="307"/>
      <c r="H253" s="307"/>
      <c r="I253" s="307"/>
      <c r="J253" s="307"/>
      <c r="K253" s="307"/>
      <c r="L253" s="307"/>
      <c r="M253" s="307"/>
      <c r="N253" s="253"/>
      <c r="O253" s="253"/>
      <c r="P253" s="253"/>
      <c r="Q253" s="253"/>
      <c r="R253" s="253"/>
      <c r="S253" s="253"/>
      <c r="T253" s="253"/>
      <c r="U253" s="253"/>
      <c r="V253" s="253"/>
      <c r="W253" s="253"/>
      <c r="X253" s="253"/>
      <c r="Y253" s="253"/>
      <c r="Z253" s="253"/>
      <c r="AA253" s="254"/>
      <c r="AB253" s="35"/>
      <c r="AC253" s="40"/>
      <c r="AD253" s="40"/>
      <c r="AE253" s="40"/>
      <c r="AF253" s="40"/>
      <c r="AG253" s="40"/>
      <c r="AH253" s="40"/>
      <c r="AI253" s="40"/>
      <c r="AJ253" s="40"/>
      <c r="AK253" s="40"/>
      <c r="AL253" s="40"/>
      <c r="AM253" s="40"/>
      <c r="AN253" s="40"/>
      <c r="AO253" s="40"/>
      <c r="AP253" s="40"/>
      <c r="AQ253" s="40"/>
      <c r="AR253" s="40"/>
      <c r="AS253" s="40"/>
      <c r="AT253" s="40"/>
      <c r="AU253" s="40"/>
      <c r="AV253" s="40"/>
    </row>
    <row r="254" spans="1:48" ht="14.45" customHeight="1">
      <c r="A254" s="53"/>
      <c r="B254" s="75"/>
      <c r="C254" s="706" t="s">
        <v>233</v>
      </c>
      <c r="D254" s="307" t="s">
        <v>331</v>
      </c>
      <c r="E254" s="307"/>
      <c r="F254" s="307"/>
      <c r="G254" s="307"/>
      <c r="H254" s="307"/>
      <c r="I254" s="307"/>
      <c r="J254" s="307"/>
      <c r="K254" s="307"/>
      <c r="L254" s="307"/>
      <c r="M254" s="307"/>
      <c r="N254" s="253"/>
      <c r="O254" s="253"/>
      <c r="P254" s="253"/>
      <c r="Q254" s="253"/>
      <c r="R254" s="253"/>
      <c r="S254" s="253"/>
      <c r="T254" s="253"/>
      <c r="U254" s="253"/>
      <c r="V254" s="253"/>
      <c r="W254" s="253"/>
      <c r="X254" s="253"/>
      <c r="Y254" s="253"/>
      <c r="Z254" s="253"/>
      <c r="AA254" s="254"/>
      <c r="AB254" s="35"/>
      <c r="AC254" s="40"/>
      <c r="AD254" s="40"/>
      <c r="AE254" s="40"/>
      <c r="AF254" s="40"/>
      <c r="AG254" s="40"/>
      <c r="AH254" s="40"/>
      <c r="AI254" s="40"/>
      <c r="AJ254" s="40"/>
      <c r="AK254" s="40"/>
      <c r="AL254" s="40"/>
      <c r="AM254" s="40"/>
      <c r="AN254" s="40"/>
      <c r="AO254" s="40"/>
      <c r="AP254" s="40"/>
      <c r="AQ254" s="40"/>
      <c r="AR254" s="40"/>
      <c r="AS254" s="40"/>
      <c r="AT254" s="40"/>
      <c r="AU254" s="40"/>
      <c r="AV254" s="40"/>
    </row>
    <row r="255" spans="1:48" ht="14.45" customHeight="1">
      <c r="A255" s="53"/>
      <c r="B255" s="75"/>
      <c r="C255" s="706"/>
      <c r="D255" s="307"/>
      <c r="E255" s="307"/>
      <c r="F255" s="307"/>
      <c r="G255" s="307"/>
      <c r="H255" s="307"/>
      <c r="I255" s="307"/>
      <c r="J255" s="307"/>
      <c r="K255" s="307"/>
      <c r="L255" s="307"/>
      <c r="M255" s="307"/>
      <c r="N255" s="253"/>
      <c r="O255" s="253"/>
      <c r="P255" s="253"/>
      <c r="Q255" s="253"/>
      <c r="R255" s="253"/>
      <c r="S255" s="253"/>
      <c r="T255" s="253"/>
      <c r="U255" s="253"/>
      <c r="V255" s="253"/>
      <c r="W255" s="253"/>
      <c r="X255" s="253"/>
      <c r="Y255" s="253"/>
      <c r="Z255" s="253"/>
      <c r="AA255" s="254"/>
      <c r="AB255" s="35"/>
      <c r="AC255" s="40"/>
      <c r="AD255" s="40"/>
      <c r="AE255" s="40"/>
      <c r="AF255" s="40"/>
      <c r="AG255" s="40"/>
      <c r="AH255" s="40"/>
      <c r="AI255" s="40"/>
      <c r="AJ255" s="40"/>
      <c r="AK255" s="40"/>
      <c r="AL255" s="40"/>
      <c r="AM255" s="40"/>
      <c r="AN255" s="40"/>
      <c r="AO255" s="40"/>
      <c r="AP255" s="40"/>
      <c r="AQ255" s="40"/>
      <c r="AR255" s="40"/>
      <c r="AS255" s="40"/>
      <c r="AT255" s="40"/>
      <c r="AU255" s="40"/>
      <c r="AV255" s="40"/>
    </row>
    <row r="256" spans="1:48" ht="14.45" customHeight="1">
      <c r="A256" s="53"/>
      <c r="B256" s="75"/>
      <c r="C256" s="707"/>
      <c r="D256" s="307"/>
      <c r="E256" s="307"/>
      <c r="F256" s="307"/>
      <c r="G256" s="307"/>
      <c r="H256" s="307"/>
      <c r="I256" s="307"/>
      <c r="J256" s="307"/>
      <c r="K256" s="307"/>
      <c r="L256" s="307"/>
      <c r="M256" s="307"/>
      <c r="N256" s="253"/>
      <c r="O256" s="253"/>
      <c r="P256" s="253"/>
      <c r="Q256" s="253"/>
      <c r="R256" s="253"/>
      <c r="S256" s="253"/>
      <c r="T256" s="253"/>
      <c r="U256" s="253"/>
      <c r="V256" s="253"/>
      <c r="W256" s="253"/>
      <c r="X256" s="253"/>
      <c r="Y256" s="253"/>
      <c r="Z256" s="253"/>
      <c r="AA256" s="254"/>
      <c r="AB256" s="35"/>
      <c r="AC256" s="40"/>
      <c r="AD256" s="40"/>
      <c r="AE256" s="40"/>
      <c r="AF256" s="40"/>
      <c r="AG256" s="40"/>
      <c r="AH256" s="40"/>
      <c r="AI256" s="40"/>
      <c r="AJ256" s="40"/>
      <c r="AK256" s="40"/>
      <c r="AL256" s="40"/>
      <c r="AM256" s="40"/>
      <c r="AN256" s="40"/>
      <c r="AO256" s="40"/>
      <c r="AP256" s="40"/>
      <c r="AQ256" s="40"/>
      <c r="AR256" s="40"/>
      <c r="AS256" s="40"/>
      <c r="AT256" s="40"/>
      <c r="AU256" s="40"/>
      <c r="AV256" s="40"/>
    </row>
    <row r="257" spans="1:48" ht="14.45" customHeight="1">
      <c r="A257" s="53"/>
      <c r="B257" s="75"/>
      <c r="C257" s="706" t="s">
        <v>235</v>
      </c>
      <c r="D257" s="307" t="s">
        <v>332</v>
      </c>
      <c r="E257" s="307"/>
      <c r="F257" s="307"/>
      <c r="G257" s="307"/>
      <c r="H257" s="307"/>
      <c r="I257" s="307"/>
      <c r="J257" s="307"/>
      <c r="K257" s="307"/>
      <c r="L257" s="307"/>
      <c r="M257" s="307"/>
      <c r="N257" s="253"/>
      <c r="O257" s="253"/>
      <c r="P257" s="253"/>
      <c r="Q257" s="253"/>
      <c r="R257" s="253"/>
      <c r="S257" s="253"/>
      <c r="T257" s="253"/>
      <c r="U257" s="253"/>
      <c r="V257" s="253"/>
      <c r="W257" s="253"/>
      <c r="X257" s="253"/>
      <c r="Y257" s="253"/>
      <c r="Z257" s="253"/>
      <c r="AA257" s="254"/>
      <c r="AB257" s="35"/>
      <c r="AC257" s="40"/>
      <c r="AD257" s="40"/>
      <c r="AE257" s="40"/>
      <c r="AF257" s="40"/>
      <c r="AG257" s="40"/>
      <c r="AH257" s="40"/>
      <c r="AI257" s="40"/>
      <c r="AJ257" s="40"/>
      <c r="AK257" s="40"/>
      <c r="AL257" s="40"/>
      <c r="AM257" s="40"/>
      <c r="AN257" s="40"/>
      <c r="AO257" s="40"/>
      <c r="AP257" s="40"/>
      <c r="AQ257" s="40"/>
      <c r="AR257" s="40"/>
      <c r="AS257" s="40"/>
      <c r="AT257" s="40"/>
      <c r="AU257" s="40"/>
      <c r="AV257" s="40"/>
    </row>
    <row r="258" spans="1:48" ht="14.45" customHeight="1">
      <c r="A258" s="53"/>
      <c r="B258" s="75"/>
      <c r="C258" s="706"/>
      <c r="D258" s="307"/>
      <c r="E258" s="307"/>
      <c r="F258" s="307"/>
      <c r="G258" s="307"/>
      <c r="H258" s="307"/>
      <c r="I258" s="307"/>
      <c r="J258" s="307"/>
      <c r="K258" s="307"/>
      <c r="L258" s="307"/>
      <c r="M258" s="307"/>
      <c r="N258" s="253"/>
      <c r="O258" s="253"/>
      <c r="P258" s="253"/>
      <c r="Q258" s="253"/>
      <c r="R258" s="253"/>
      <c r="S258" s="253"/>
      <c r="T258" s="253"/>
      <c r="U258" s="253"/>
      <c r="V258" s="253"/>
      <c r="W258" s="253"/>
      <c r="X258" s="253"/>
      <c r="Y258" s="253"/>
      <c r="Z258" s="253"/>
      <c r="AA258" s="254"/>
      <c r="AB258" s="35"/>
      <c r="AC258" s="40"/>
      <c r="AD258" s="40"/>
      <c r="AE258" s="40"/>
      <c r="AF258" s="40"/>
      <c r="AG258" s="40"/>
      <c r="AH258" s="40"/>
      <c r="AI258" s="40"/>
      <c r="AJ258" s="40"/>
      <c r="AK258" s="40"/>
      <c r="AL258" s="40"/>
      <c r="AM258" s="40"/>
      <c r="AN258" s="40"/>
      <c r="AO258" s="40"/>
      <c r="AP258" s="40"/>
      <c r="AQ258" s="40"/>
      <c r="AR258" s="40"/>
      <c r="AS258" s="40"/>
      <c r="AT258" s="40"/>
      <c r="AU258" s="40"/>
      <c r="AV258" s="40"/>
    </row>
    <row r="259" spans="1:48" ht="14.45" customHeight="1">
      <c r="A259" s="53"/>
      <c r="B259" s="75"/>
      <c r="C259" s="707"/>
      <c r="D259" s="307"/>
      <c r="E259" s="307"/>
      <c r="F259" s="307"/>
      <c r="G259" s="307"/>
      <c r="H259" s="307"/>
      <c r="I259" s="307"/>
      <c r="J259" s="307"/>
      <c r="K259" s="307"/>
      <c r="L259" s="307"/>
      <c r="M259" s="307"/>
      <c r="N259" s="253"/>
      <c r="O259" s="253"/>
      <c r="P259" s="253"/>
      <c r="Q259" s="253"/>
      <c r="R259" s="253"/>
      <c r="S259" s="253"/>
      <c r="T259" s="253"/>
      <c r="U259" s="253"/>
      <c r="V259" s="253"/>
      <c r="W259" s="253"/>
      <c r="X259" s="253"/>
      <c r="Y259" s="253"/>
      <c r="Z259" s="253"/>
      <c r="AA259" s="254"/>
      <c r="AB259" s="35"/>
      <c r="AC259" s="40"/>
      <c r="AD259" s="40"/>
      <c r="AE259" s="40"/>
      <c r="AF259" s="40"/>
      <c r="AG259" s="40"/>
      <c r="AH259" s="40"/>
      <c r="AI259" s="40"/>
      <c r="AJ259" s="40"/>
      <c r="AK259" s="40"/>
      <c r="AL259" s="40"/>
      <c r="AM259" s="40"/>
      <c r="AN259" s="40"/>
      <c r="AO259" s="40"/>
      <c r="AP259" s="40"/>
      <c r="AQ259" s="40"/>
      <c r="AR259" s="40"/>
      <c r="AS259" s="40"/>
      <c r="AT259" s="40"/>
      <c r="AU259" s="40"/>
      <c r="AV259" s="40"/>
    </row>
    <row r="260" spans="1:48" ht="14.45" customHeight="1">
      <c r="A260" s="53"/>
      <c r="B260" s="75"/>
      <c r="C260" s="706" t="s">
        <v>237</v>
      </c>
      <c r="D260" s="307" t="s">
        <v>333</v>
      </c>
      <c r="E260" s="307"/>
      <c r="F260" s="307"/>
      <c r="G260" s="307"/>
      <c r="H260" s="307"/>
      <c r="I260" s="307"/>
      <c r="J260" s="307"/>
      <c r="K260" s="307"/>
      <c r="L260" s="307"/>
      <c r="M260" s="307"/>
      <c r="N260" s="253"/>
      <c r="O260" s="253"/>
      <c r="P260" s="253"/>
      <c r="Q260" s="253"/>
      <c r="R260" s="253"/>
      <c r="S260" s="253"/>
      <c r="T260" s="253"/>
      <c r="U260" s="253"/>
      <c r="V260" s="253"/>
      <c r="W260" s="253"/>
      <c r="X260" s="253"/>
      <c r="Y260" s="253"/>
      <c r="Z260" s="253"/>
      <c r="AA260" s="254"/>
      <c r="AB260" s="35"/>
      <c r="AC260" s="40"/>
      <c r="AD260" s="40"/>
      <c r="AE260" s="40"/>
      <c r="AF260" s="40"/>
      <c r="AG260" s="40"/>
      <c r="AH260" s="40"/>
      <c r="AI260" s="40"/>
      <c r="AJ260" s="40"/>
      <c r="AK260" s="40"/>
      <c r="AL260" s="40"/>
      <c r="AM260" s="40"/>
      <c r="AN260" s="40"/>
      <c r="AO260" s="40"/>
      <c r="AP260" s="40"/>
      <c r="AQ260" s="40"/>
      <c r="AR260" s="40"/>
      <c r="AS260" s="40"/>
      <c r="AT260" s="40"/>
      <c r="AU260" s="40"/>
      <c r="AV260" s="40"/>
    </row>
    <row r="261" spans="1:48" ht="14.45" customHeight="1">
      <c r="A261" s="53"/>
      <c r="B261" s="75"/>
      <c r="C261" s="706"/>
      <c r="D261" s="307"/>
      <c r="E261" s="307"/>
      <c r="F261" s="307"/>
      <c r="G261" s="307"/>
      <c r="H261" s="307"/>
      <c r="I261" s="307"/>
      <c r="J261" s="307"/>
      <c r="K261" s="307"/>
      <c r="L261" s="307"/>
      <c r="M261" s="307"/>
      <c r="N261" s="253"/>
      <c r="O261" s="253"/>
      <c r="P261" s="253"/>
      <c r="Q261" s="253"/>
      <c r="R261" s="253"/>
      <c r="S261" s="253"/>
      <c r="T261" s="253"/>
      <c r="U261" s="253"/>
      <c r="V261" s="253"/>
      <c r="W261" s="253"/>
      <c r="X261" s="253"/>
      <c r="Y261" s="253"/>
      <c r="Z261" s="253"/>
      <c r="AA261" s="254"/>
      <c r="AB261" s="35"/>
      <c r="AC261" s="40"/>
      <c r="AD261" s="40"/>
      <c r="AE261" s="40"/>
      <c r="AF261" s="40"/>
      <c r="AG261" s="40"/>
      <c r="AH261" s="40"/>
      <c r="AI261" s="40"/>
      <c r="AJ261" s="40"/>
      <c r="AK261" s="40"/>
      <c r="AL261" s="40"/>
      <c r="AM261" s="40"/>
      <c r="AN261" s="40"/>
      <c r="AO261" s="40"/>
      <c r="AP261" s="40"/>
      <c r="AQ261" s="40"/>
      <c r="AR261" s="40"/>
      <c r="AS261" s="40"/>
      <c r="AT261" s="40"/>
      <c r="AU261" s="40"/>
      <c r="AV261" s="40"/>
    </row>
    <row r="262" spans="1:48" ht="14.45" customHeight="1">
      <c r="A262" s="53"/>
      <c r="B262" s="75"/>
      <c r="C262" s="707"/>
      <c r="D262" s="307"/>
      <c r="E262" s="307"/>
      <c r="F262" s="307"/>
      <c r="G262" s="307"/>
      <c r="H262" s="307"/>
      <c r="I262" s="307"/>
      <c r="J262" s="307"/>
      <c r="K262" s="307"/>
      <c r="L262" s="307"/>
      <c r="M262" s="307"/>
      <c r="N262" s="253"/>
      <c r="O262" s="253"/>
      <c r="P262" s="253"/>
      <c r="Q262" s="253"/>
      <c r="R262" s="253"/>
      <c r="S262" s="253"/>
      <c r="T262" s="253"/>
      <c r="U262" s="253"/>
      <c r="V262" s="253"/>
      <c r="W262" s="253"/>
      <c r="X262" s="253"/>
      <c r="Y262" s="253"/>
      <c r="Z262" s="253"/>
      <c r="AA262" s="254"/>
      <c r="AB262" s="35"/>
      <c r="AC262" s="40"/>
      <c r="AD262" s="40"/>
      <c r="AE262" s="40"/>
      <c r="AF262" s="40"/>
      <c r="AG262" s="40"/>
      <c r="AH262" s="40"/>
      <c r="AI262" s="40"/>
      <c r="AJ262" s="40"/>
      <c r="AK262" s="40"/>
      <c r="AL262" s="40"/>
      <c r="AM262" s="40"/>
      <c r="AN262" s="40"/>
      <c r="AO262" s="40"/>
      <c r="AP262" s="40"/>
      <c r="AQ262" s="40"/>
      <c r="AR262" s="40"/>
      <c r="AS262" s="40"/>
      <c r="AT262" s="40"/>
      <c r="AU262" s="40"/>
      <c r="AV262" s="40"/>
    </row>
    <row r="263" spans="1:48" ht="14.45" customHeight="1">
      <c r="A263" s="53"/>
      <c r="B263" s="75"/>
      <c r="C263" s="706" t="s">
        <v>305</v>
      </c>
      <c r="D263" s="307" t="s">
        <v>334</v>
      </c>
      <c r="E263" s="307"/>
      <c r="F263" s="307"/>
      <c r="G263" s="307"/>
      <c r="H263" s="307"/>
      <c r="I263" s="307"/>
      <c r="J263" s="307"/>
      <c r="K263" s="307"/>
      <c r="L263" s="307"/>
      <c r="M263" s="307"/>
      <c r="N263" s="253"/>
      <c r="O263" s="253"/>
      <c r="P263" s="253"/>
      <c r="Q263" s="253"/>
      <c r="R263" s="253"/>
      <c r="S263" s="253"/>
      <c r="T263" s="253"/>
      <c r="U263" s="253"/>
      <c r="V263" s="253"/>
      <c r="W263" s="253"/>
      <c r="X263" s="253"/>
      <c r="Y263" s="253"/>
      <c r="Z263" s="253"/>
      <c r="AA263" s="254"/>
      <c r="AB263" s="35"/>
      <c r="AC263" s="40"/>
      <c r="AD263" s="40"/>
      <c r="AE263" s="40"/>
      <c r="AF263" s="40"/>
      <c r="AG263" s="40"/>
      <c r="AH263" s="40"/>
      <c r="AI263" s="40"/>
      <c r="AJ263" s="40"/>
      <c r="AK263" s="40"/>
      <c r="AL263" s="40"/>
      <c r="AM263" s="40"/>
      <c r="AN263" s="40"/>
      <c r="AO263" s="40"/>
      <c r="AP263" s="40"/>
      <c r="AQ263" s="40"/>
      <c r="AR263" s="40"/>
      <c r="AS263" s="40"/>
      <c r="AT263" s="40"/>
      <c r="AU263" s="40"/>
      <c r="AV263" s="40"/>
    </row>
    <row r="264" spans="1:48" ht="14.45" customHeight="1">
      <c r="A264" s="53"/>
      <c r="B264" s="75"/>
      <c r="C264" s="706"/>
      <c r="D264" s="307"/>
      <c r="E264" s="307"/>
      <c r="F264" s="307"/>
      <c r="G264" s="307"/>
      <c r="H264" s="307"/>
      <c r="I264" s="307"/>
      <c r="J264" s="307"/>
      <c r="K264" s="307"/>
      <c r="L264" s="307"/>
      <c r="M264" s="307"/>
      <c r="N264" s="253"/>
      <c r="O264" s="253"/>
      <c r="P264" s="253"/>
      <c r="Q264" s="253"/>
      <c r="R264" s="253"/>
      <c r="S264" s="253"/>
      <c r="T264" s="253"/>
      <c r="U264" s="253"/>
      <c r="V264" s="253"/>
      <c r="W264" s="253"/>
      <c r="X264" s="253"/>
      <c r="Y264" s="253"/>
      <c r="Z264" s="253"/>
      <c r="AA264" s="254"/>
      <c r="AB264" s="35"/>
      <c r="AC264" s="40"/>
      <c r="AD264" s="40"/>
      <c r="AE264" s="40"/>
      <c r="AF264" s="40"/>
      <c r="AG264" s="40"/>
      <c r="AH264" s="40"/>
      <c r="AI264" s="40"/>
      <c r="AJ264" s="40"/>
      <c r="AK264" s="40"/>
      <c r="AL264" s="40"/>
      <c r="AM264" s="40"/>
      <c r="AN264" s="40"/>
      <c r="AO264" s="40"/>
      <c r="AP264" s="40"/>
      <c r="AQ264" s="40"/>
      <c r="AR264" s="40"/>
      <c r="AS264" s="40"/>
      <c r="AT264" s="40"/>
      <c r="AU264" s="40"/>
      <c r="AV264" s="40"/>
    </row>
    <row r="265" spans="1:48" ht="14.45" customHeight="1">
      <c r="A265" s="53"/>
      <c r="B265" s="75"/>
      <c r="C265" s="707"/>
      <c r="D265" s="307"/>
      <c r="E265" s="307"/>
      <c r="F265" s="307"/>
      <c r="G265" s="307"/>
      <c r="H265" s="307"/>
      <c r="I265" s="307"/>
      <c r="J265" s="307"/>
      <c r="K265" s="307"/>
      <c r="L265" s="307"/>
      <c r="M265" s="307"/>
      <c r="N265" s="253"/>
      <c r="O265" s="253"/>
      <c r="P265" s="253"/>
      <c r="Q265" s="253"/>
      <c r="R265" s="253"/>
      <c r="S265" s="253"/>
      <c r="T265" s="253"/>
      <c r="U265" s="253"/>
      <c r="V265" s="253"/>
      <c r="W265" s="253"/>
      <c r="X265" s="253"/>
      <c r="Y265" s="253"/>
      <c r="Z265" s="253"/>
      <c r="AA265" s="254"/>
      <c r="AB265" s="35"/>
      <c r="AC265" s="40"/>
      <c r="AD265" s="40"/>
      <c r="AE265" s="40"/>
      <c r="AF265" s="40"/>
      <c r="AG265" s="40"/>
      <c r="AH265" s="40"/>
      <c r="AI265" s="40"/>
      <c r="AJ265" s="40"/>
      <c r="AK265" s="40"/>
      <c r="AL265" s="40"/>
      <c r="AM265" s="40"/>
      <c r="AN265" s="40"/>
      <c r="AO265" s="40"/>
      <c r="AP265" s="40"/>
      <c r="AQ265" s="40"/>
      <c r="AR265" s="40"/>
      <c r="AS265" s="40"/>
      <c r="AT265" s="40"/>
      <c r="AU265" s="40"/>
      <c r="AV265" s="40"/>
    </row>
    <row r="266" spans="1:48" s="28" customFormat="1" ht="14.45" customHeight="1">
      <c r="A266" s="43"/>
      <c r="B266" s="75"/>
      <c r="C266" s="706" t="s">
        <v>307</v>
      </c>
      <c r="D266" s="307" t="s">
        <v>335</v>
      </c>
      <c r="E266" s="307"/>
      <c r="F266" s="307"/>
      <c r="G266" s="307"/>
      <c r="H266" s="307"/>
      <c r="I266" s="307"/>
      <c r="J266" s="307"/>
      <c r="K266" s="307"/>
      <c r="L266" s="307"/>
      <c r="M266" s="307"/>
      <c r="N266" s="253"/>
      <c r="O266" s="253"/>
      <c r="P266" s="253"/>
      <c r="Q266" s="253"/>
      <c r="R266" s="253"/>
      <c r="S266" s="253"/>
      <c r="T266" s="253"/>
      <c r="U266" s="253"/>
      <c r="V266" s="253"/>
      <c r="W266" s="253"/>
      <c r="X266" s="253"/>
      <c r="Y266" s="253"/>
      <c r="Z266" s="253"/>
      <c r="AA266" s="254"/>
      <c r="AB266" s="35"/>
      <c r="AC266" s="40"/>
      <c r="AD266" s="40"/>
      <c r="AE266" s="40"/>
      <c r="AF266" s="40"/>
      <c r="AG266" s="40"/>
      <c r="AH266" s="40"/>
      <c r="AI266" s="40"/>
      <c r="AJ266" s="40"/>
      <c r="AK266" s="40"/>
      <c r="AL266" s="40"/>
      <c r="AM266" s="40"/>
      <c r="AN266" s="40"/>
      <c r="AO266" s="40"/>
      <c r="AP266" s="40"/>
      <c r="AQ266" s="40"/>
      <c r="AR266" s="40"/>
      <c r="AS266" s="40"/>
      <c r="AT266" s="40"/>
      <c r="AU266" s="40"/>
      <c r="AV266" s="40"/>
    </row>
    <row r="267" spans="1:48" s="28" customFormat="1" ht="14.45" customHeight="1">
      <c r="A267" s="43"/>
      <c r="B267" s="75"/>
      <c r="C267" s="706"/>
      <c r="D267" s="307"/>
      <c r="E267" s="307"/>
      <c r="F267" s="307"/>
      <c r="G267" s="307"/>
      <c r="H267" s="307"/>
      <c r="I267" s="307"/>
      <c r="J267" s="307"/>
      <c r="K267" s="307"/>
      <c r="L267" s="307"/>
      <c r="M267" s="307"/>
      <c r="N267" s="253"/>
      <c r="O267" s="253"/>
      <c r="P267" s="253"/>
      <c r="Q267" s="253"/>
      <c r="R267" s="253"/>
      <c r="S267" s="253"/>
      <c r="T267" s="253"/>
      <c r="U267" s="253"/>
      <c r="V267" s="253"/>
      <c r="W267" s="253"/>
      <c r="X267" s="253"/>
      <c r="Y267" s="253"/>
      <c r="Z267" s="253"/>
      <c r="AA267" s="254"/>
      <c r="AB267" s="35"/>
      <c r="AC267" s="40"/>
      <c r="AD267" s="40"/>
      <c r="AE267" s="40"/>
      <c r="AF267" s="40"/>
      <c r="AG267" s="40"/>
      <c r="AH267" s="40"/>
      <c r="AI267" s="40"/>
      <c r="AJ267" s="40"/>
      <c r="AK267" s="40"/>
      <c r="AL267" s="40"/>
      <c r="AM267" s="40"/>
      <c r="AN267" s="40"/>
      <c r="AO267" s="40"/>
      <c r="AP267" s="40"/>
      <c r="AQ267" s="40"/>
      <c r="AR267" s="40"/>
      <c r="AS267" s="40"/>
      <c r="AT267" s="40"/>
      <c r="AU267" s="40"/>
      <c r="AV267" s="40"/>
    </row>
    <row r="268" spans="1:48" s="28" customFormat="1" ht="14.45" customHeight="1">
      <c r="A268" s="43"/>
      <c r="B268" s="75"/>
      <c r="C268" s="707"/>
      <c r="D268" s="307"/>
      <c r="E268" s="307"/>
      <c r="F268" s="307"/>
      <c r="G268" s="307"/>
      <c r="H268" s="307"/>
      <c r="I268" s="307"/>
      <c r="J268" s="307"/>
      <c r="K268" s="307"/>
      <c r="L268" s="307"/>
      <c r="M268" s="307"/>
      <c r="N268" s="253"/>
      <c r="O268" s="253"/>
      <c r="P268" s="253"/>
      <c r="Q268" s="253"/>
      <c r="R268" s="253"/>
      <c r="S268" s="253"/>
      <c r="T268" s="253"/>
      <c r="U268" s="253"/>
      <c r="V268" s="253"/>
      <c r="W268" s="253"/>
      <c r="X268" s="253"/>
      <c r="Y268" s="253"/>
      <c r="Z268" s="253"/>
      <c r="AA268" s="254"/>
      <c r="AB268" s="35"/>
      <c r="AC268" s="40"/>
      <c r="AD268" s="40"/>
      <c r="AE268" s="40"/>
      <c r="AF268" s="40"/>
      <c r="AG268" s="40"/>
      <c r="AH268" s="40"/>
      <c r="AI268" s="40"/>
      <c r="AJ268" s="40"/>
      <c r="AK268" s="40"/>
      <c r="AL268" s="40"/>
      <c r="AM268" s="40"/>
      <c r="AN268" s="40"/>
      <c r="AO268" s="40"/>
      <c r="AP268" s="40"/>
      <c r="AQ268" s="40"/>
      <c r="AR268" s="40"/>
      <c r="AS268" s="40"/>
      <c r="AT268" s="40"/>
      <c r="AU268" s="40"/>
      <c r="AV268" s="40"/>
    </row>
    <row r="269" spans="1:48" ht="14.45" customHeight="1">
      <c r="A269" s="53"/>
      <c r="B269" s="75"/>
      <c r="C269" s="706" t="s">
        <v>309</v>
      </c>
      <c r="D269" s="307" t="s">
        <v>336</v>
      </c>
      <c r="E269" s="307"/>
      <c r="F269" s="307"/>
      <c r="G269" s="307"/>
      <c r="H269" s="307"/>
      <c r="I269" s="307"/>
      <c r="J269" s="307"/>
      <c r="K269" s="307"/>
      <c r="L269" s="307"/>
      <c r="M269" s="307"/>
      <c r="N269" s="253"/>
      <c r="O269" s="253"/>
      <c r="P269" s="253"/>
      <c r="Q269" s="253"/>
      <c r="R269" s="253"/>
      <c r="S269" s="253"/>
      <c r="T269" s="253"/>
      <c r="U269" s="253"/>
      <c r="V269" s="253"/>
      <c r="W269" s="253"/>
      <c r="X269" s="253"/>
      <c r="Y269" s="253"/>
      <c r="Z269" s="253"/>
      <c r="AA269" s="254"/>
      <c r="AB269" s="35"/>
      <c r="AC269" s="40"/>
      <c r="AD269" s="40"/>
      <c r="AE269" s="40"/>
      <c r="AF269" s="40"/>
      <c r="AG269" s="40"/>
      <c r="AH269" s="40"/>
      <c r="AI269" s="40"/>
      <c r="AJ269" s="40"/>
      <c r="AK269" s="40"/>
      <c r="AL269" s="40"/>
      <c r="AM269" s="40"/>
      <c r="AN269" s="40"/>
      <c r="AO269" s="40"/>
      <c r="AP269" s="40"/>
      <c r="AQ269" s="40"/>
      <c r="AR269" s="40"/>
      <c r="AS269" s="40"/>
      <c r="AT269" s="40"/>
      <c r="AU269" s="40"/>
      <c r="AV269" s="40"/>
    </row>
    <row r="270" spans="1:48" ht="14.45" customHeight="1">
      <c r="A270" s="53"/>
      <c r="B270" s="75"/>
      <c r="C270" s="706"/>
      <c r="D270" s="307"/>
      <c r="E270" s="307"/>
      <c r="F270" s="307"/>
      <c r="G270" s="307"/>
      <c r="H270" s="307"/>
      <c r="I270" s="307"/>
      <c r="J270" s="307"/>
      <c r="K270" s="307"/>
      <c r="L270" s="307"/>
      <c r="M270" s="307"/>
      <c r="N270" s="253"/>
      <c r="O270" s="253"/>
      <c r="P270" s="253"/>
      <c r="Q270" s="253"/>
      <c r="R270" s="253"/>
      <c r="S270" s="253"/>
      <c r="T270" s="253"/>
      <c r="U270" s="253"/>
      <c r="V270" s="253"/>
      <c r="W270" s="253"/>
      <c r="X270" s="253"/>
      <c r="Y270" s="253"/>
      <c r="Z270" s="253"/>
      <c r="AA270" s="254"/>
      <c r="AB270" s="35"/>
      <c r="AC270" s="40"/>
      <c r="AD270" s="40"/>
      <c r="AE270" s="40"/>
      <c r="AF270" s="40"/>
      <c r="AG270" s="40"/>
      <c r="AH270" s="40"/>
      <c r="AI270" s="40"/>
      <c r="AJ270" s="40"/>
      <c r="AK270" s="40"/>
      <c r="AL270" s="40"/>
      <c r="AM270" s="40"/>
      <c r="AN270" s="40"/>
      <c r="AO270" s="40"/>
      <c r="AP270" s="40"/>
      <c r="AQ270" s="40"/>
      <c r="AR270" s="40"/>
      <c r="AS270" s="40"/>
      <c r="AT270" s="40"/>
      <c r="AU270" s="40"/>
      <c r="AV270" s="40"/>
    </row>
    <row r="271" spans="1:48" ht="14.45" customHeight="1">
      <c r="A271" s="53"/>
      <c r="B271" s="75"/>
      <c r="C271" s="707"/>
      <c r="D271" s="307"/>
      <c r="E271" s="307"/>
      <c r="F271" s="307"/>
      <c r="G271" s="307"/>
      <c r="H271" s="307"/>
      <c r="I271" s="307"/>
      <c r="J271" s="307"/>
      <c r="K271" s="307"/>
      <c r="L271" s="307"/>
      <c r="M271" s="307"/>
      <c r="N271" s="253"/>
      <c r="O271" s="253"/>
      <c r="P271" s="253"/>
      <c r="Q271" s="253"/>
      <c r="R271" s="253"/>
      <c r="S271" s="253"/>
      <c r="T271" s="253"/>
      <c r="U271" s="253"/>
      <c r="V271" s="253"/>
      <c r="W271" s="253"/>
      <c r="X271" s="253"/>
      <c r="Y271" s="253"/>
      <c r="Z271" s="253"/>
      <c r="AA271" s="254"/>
      <c r="AB271" s="35"/>
      <c r="AC271" s="40"/>
      <c r="AD271" s="40"/>
      <c r="AE271" s="40"/>
      <c r="AF271" s="40"/>
      <c r="AG271" s="40"/>
      <c r="AH271" s="40"/>
      <c r="AI271" s="40"/>
      <c r="AJ271" s="40"/>
      <c r="AK271" s="40"/>
      <c r="AL271" s="40"/>
      <c r="AM271" s="40"/>
      <c r="AN271" s="40"/>
      <c r="AO271" s="40"/>
      <c r="AP271" s="40"/>
      <c r="AQ271" s="40"/>
      <c r="AR271" s="40"/>
      <c r="AS271" s="40"/>
      <c r="AT271" s="40"/>
      <c r="AU271" s="40"/>
      <c r="AV271" s="40"/>
    </row>
    <row r="272" spans="1:48" ht="14.45" customHeight="1">
      <c r="A272" s="53"/>
      <c r="B272" s="75"/>
      <c r="C272" s="706" t="s">
        <v>311</v>
      </c>
      <c r="D272" s="307" t="s">
        <v>337</v>
      </c>
      <c r="E272" s="307"/>
      <c r="F272" s="307"/>
      <c r="G272" s="307"/>
      <c r="H272" s="307"/>
      <c r="I272" s="307"/>
      <c r="J272" s="307"/>
      <c r="K272" s="307"/>
      <c r="L272" s="307"/>
      <c r="M272" s="307"/>
      <c r="N272" s="253"/>
      <c r="O272" s="253"/>
      <c r="P272" s="253"/>
      <c r="Q272" s="253"/>
      <c r="R272" s="253"/>
      <c r="S272" s="253"/>
      <c r="T272" s="253"/>
      <c r="U272" s="253"/>
      <c r="V272" s="253"/>
      <c r="W272" s="253"/>
      <c r="X272" s="253"/>
      <c r="Y272" s="253"/>
      <c r="Z272" s="253"/>
      <c r="AA272" s="254"/>
      <c r="AB272" s="35"/>
      <c r="AC272" s="40"/>
      <c r="AD272" s="40"/>
      <c r="AE272" s="40"/>
      <c r="AF272" s="40"/>
      <c r="AG272" s="40"/>
      <c r="AH272" s="40"/>
      <c r="AI272" s="40"/>
      <c r="AJ272" s="40"/>
      <c r="AK272" s="40"/>
      <c r="AL272" s="40"/>
      <c r="AM272" s="40"/>
      <c r="AN272" s="40"/>
      <c r="AO272" s="40"/>
      <c r="AP272" s="40"/>
      <c r="AQ272" s="40"/>
      <c r="AR272" s="40"/>
      <c r="AS272" s="40"/>
      <c r="AT272" s="40"/>
      <c r="AU272" s="40"/>
      <c r="AV272" s="40"/>
    </row>
    <row r="273" spans="1:48" ht="14.45" customHeight="1">
      <c r="A273" s="53"/>
      <c r="B273" s="75"/>
      <c r="C273" s="706"/>
      <c r="D273" s="307"/>
      <c r="E273" s="307"/>
      <c r="F273" s="307"/>
      <c r="G273" s="307"/>
      <c r="H273" s="307"/>
      <c r="I273" s="307"/>
      <c r="J273" s="307"/>
      <c r="K273" s="307"/>
      <c r="L273" s="307"/>
      <c r="M273" s="307"/>
      <c r="N273" s="253"/>
      <c r="O273" s="253"/>
      <c r="P273" s="253"/>
      <c r="Q273" s="253"/>
      <c r="R273" s="253"/>
      <c r="S273" s="253"/>
      <c r="T273" s="253"/>
      <c r="U273" s="253"/>
      <c r="V273" s="253"/>
      <c r="W273" s="253"/>
      <c r="X273" s="253"/>
      <c r="Y273" s="253"/>
      <c r="Z273" s="253"/>
      <c r="AA273" s="254"/>
      <c r="AB273" s="35"/>
      <c r="AC273" s="40"/>
      <c r="AD273" s="40"/>
      <c r="AE273" s="40"/>
      <c r="AF273" s="40"/>
      <c r="AG273" s="40"/>
      <c r="AH273" s="40"/>
      <c r="AI273" s="40"/>
      <c r="AJ273" s="40"/>
      <c r="AK273" s="40"/>
      <c r="AL273" s="40"/>
      <c r="AM273" s="40"/>
      <c r="AN273" s="40"/>
      <c r="AO273" s="40"/>
      <c r="AP273" s="40"/>
      <c r="AQ273" s="40"/>
      <c r="AR273" s="40"/>
      <c r="AS273" s="40"/>
      <c r="AT273" s="40"/>
      <c r="AU273" s="40"/>
      <c r="AV273" s="40"/>
    </row>
    <row r="274" spans="1:48" ht="14.45" customHeight="1">
      <c r="A274" s="53"/>
      <c r="B274" s="75"/>
      <c r="C274" s="707"/>
      <c r="D274" s="307"/>
      <c r="E274" s="307"/>
      <c r="F274" s="307"/>
      <c r="G274" s="307"/>
      <c r="H274" s="307"/>
      <c r="I274" s="307"/>
      <c r="J274" s="307"/>
      <c r="K274" s="307"/>
      <c r="L274" s="307"/>
      <c r="M274" s="307"/>
      <c r="N274" s="253"/>
      <c r="O274" s="253"/>
      <c r="P274" s="253"/>
      <c r="Q274" s="253"/>
      <c r="R274" s="253"/>
      <c r="S274" s="253"/>
      <c r="T274" s="253"/>
      <c r="U274" s="253"/>
      <c r="V274" s="253"/>
      <c r="W274" s="253"/>
      <c r="X274" s="253"/>
      <c r="Y274" s="253"/>
      <c r="Z274" s="253"/>
      <c r="AA274" s="254"/>
      <c r="AB274" s="35"/>
      <c r="AC274" s="40"/>
      <c r="AD274" s="40"/>
      <c r="AE274" s="40"/>
      <c r="AF274" s="40"/>
      <c r="AG274" s="40"/>
      <c r="AH274" s="40"/>
      <c r="AI274" s="40"/>
      <c r="AJ274" s="40"/>
      <c r="AK274" s="40"/>
      <c r="AL274" s="40"/>
      <c r="AM274" s="40"/>
      <c r="AN274" s="40"/>
      <c r="AO274" s="40"/>
      <c r="AP274" s="40"/>
      <c r="AQ274" s="40"/>
      <c r="AR274" s="40"/>
      <c r="AS274" s="40"/>
      <c r="AT274" s="40"/>
      <c r="AU274" s="40"/>
      <c r="AV274" s="40"/>
    </row>
    <row r="275" spans="1:48" ht="14.45" customHeight="1">
      <c r="A275" s="53"/>
      <c r="B275" s="75"/>
      <c r="C275" s="706" t="s">
        <v>338</v>
      </c>
      <c r="D275" s="307" t="s">
        <v>339</v>
      </c>
      <c r="E275" s="307"/>
      <c r="F275" s="307"/>
      <c r="G275" s="307"/>
      <c r="H275" s="307"/>
      <c r="I275" s="307"/>
      <c r="J275" s="307"/>
      <c r="K275" s="307"/>
      <c r="L275" s="307"/>
      <c r="M275" s="307"/>
      <c r="N275" s="253"/>
      <c r="O275" s="253"/>
      <c r="P275" s="253"/>
      <c r="Q275" s="253"/>
      <c r="R275" s="253"/>
      <c r="S275" s="253"/>
      <c r="T275" s="253"/>
      <c r="U275" s="253"/>
      <c r="V275" s="253"/>
      <c r="W275" s="253"/>
      <c r="X275" s="253"/>
      <c r="Y275" s="253"/>
      <c r="Z275" s="253"/>
      <c r="AA275" s="254"/>
      <c r="AB275" s="35"/>
      <c r="AC275" s="40"/>
      <c r="AD275" s="40"/>
      <c r="AE275" s="40"/>
      <c r="AF275" s="40"/>
      <c r="AG275" s="40"/>
      <c r="AH275" s="40"/>
      <c r="AI275" s="40"/>
      <c r="AJ275" s="40"/>
      <c r="AK275" s="40"/>
      <c r="AL275" s="40"/>
      <c r="AM275" s="40"/>
      <c r="AN275" s="40"/>
      <c r="AO275" s="40"/>
      <c r="AP275" s="40"/>
      <c r="AQ275" s="40"/>
      <c r="AR275" s="40"/>
      <c r="AS275" s="40"/>
      <c r="AT275" s="40"/>
      <c r="AU275" s="40"/>
      <c r="AV275" s="40"/>
    </row>
    <row r="276" spans="1:48" ht="14.45" customHeight="1">
      <c r="A276" s="53"/>
      <c r="B276" s="75"/>
      <c r="C276" s="706"/>
      <c r="D276" s="307"/>
      <c r="E276" s="307"/>
      <c r="F276" s="307"/>
      <c r="G276" s="307"/>
      <c r="H276" s="307"/>
      <c r="I276" s="307"/>
      <c r="J276" s="307"/>
      <c r="K276" s="307"/>
      <c r="L276" s="307"/>
      <c r="M276" s="307"/>
      <c r="N276" s="253"/>
      <c r="O276" s="253"/>
      <c r="P276" s="253"/>
      <c r="Q276" s="253"/>
      <c r="R276" s="253"/>
      <c r="S276" s="253"/>
      <c r="T276" s="253"/>
      <c r="U276" s="253"/>
      <c r="V276" s="253"/>
      <c r="W276" s="253"/>
      <c r="X276" s="253"/>
      <c r="Y276" s="253"/>
      <c r="Z276" s="253"/>
      <c r="AA276" s="254"/>
      <c r="AB276" s="35"/>
      <c r="AC276" s="40"/>
      <c r="AD276" s="40"/>
      <c r="AE276" s="40"/>
      <c r="AF276" s="40"/>
      <c r="AG276" s="40"/>
      <c r="AH276" s="40"/>
      <c r="AI276" s="40"/>
      <c r="AJ276" s="40"/>
      <c r="AK276" s="40"/>
      <c r="AL276" s="40"/>
      <c r="AM276" s="40"/>
      <c r="AN276" s="40"/>
      <c r="AO276" s="40"/>
      <c r="AP276" s="40"/>
      <c r="AQ276" s="40"/>
      <c r="AR276" s="40"/>
      <c r="AS276" s="40"/>
      <c r="AT276" s="40"/>
      <c r="AU276" s="40"/>
      <c r="AV276" s="40"/>
    </row>
    <row r="277" spans="1:48" ht="14.45" customHeight="1">
      <c r="A277" s="53"/>
      <c r="B277" s="75"/>
      <c r="C277" s="707"/>
      <c r="D277" s="307"/>
      <c r="E277" s="307"/>
      <c r="F277" s="307"/>
      <c r="G277" s="307"/>
      <c r="H277" s="307"/>
      <c r="I277" s="307"/>
      <c r="J277" s="307"/>
      <c r="K277" s="307"/>
      <c r="L277" s="307"/>
      <c r="M277" s="307"/>
      <c r="N277" s="253"/>
      <c r="O277" s="253"/>
      <c r="P277" s="253"/>
      <c r="Q277" s="253"/>
      <c r="R277" s="253"/>
      <c r="S277" s="253"/>
      <c r="T277" s="253"/>
      <c r="U277" s="253"/>
      <c r="V277" s="253"/>
      <c r="W277" s="253"/>
      <c r="X277" s="253"/>
      <c r="Y277" s="253"/>
      <c r="Z277" s="253"/>
      <c r="AA277" s="254"/>
      <c r="AB277" s="35"/>
      <c r="AC277" s="40"/>
      <c r="AD277" s="40"/>
      <c r="AE277" s="40"/>
      <c r="AF277" s="40"/>
      <c r="AG277" s="40"/>
      <c r="AH277" s="40"/>
      <c r="AI277" s="40"/>
      <c r="AJ277" s="40"/>
      <c r="AK277" s="40"/>
      <c r="AL277" s="40"/>
      <c r="AM277" s="40"/>
      <c r="AN277" s="40"/>
      <c r="AO277" s="40"/>
      <c r="AP277" s="40"/>
      <c r="AQ277" s="40"/>
      <c r="AR277" s="40"/>
      <c r="AS277" s="40"/>
      <c r="AT277" s="40"/>
      <c r="AU277" s="40"/>
      <c r="AV277" s="40"/>
    </row>
    <row r="278" spans="1:48" ht="14.45" customHeight="1">
      <c r="A278" s="53"/>
      <c r="B278" s="75"/>
      <c r="C278" s="706" t="s">
        <v>340</v>
      </c>
      <c r="D278" s="307" t="s">
        <v>341</v>
      </c>
      <c r="E278" s="307"/>
      <c r="F278" s="307"/>
      <c r="G278" s="307"/>
      <c r="H278" s="307"/>
      <c r="I278" s="307"/>
      <c r="J278" s="307"/>
      <c r="K278" s="307"/>
      <c r="L278" s="307"/>
      <c r="M278" s="307"/>
      <c r="N278" s="253"/>
      <c r="O278" s="253"/>
      <c r="P278" s="253"/>
      <c r="Q278" s="253"/>
      <c r="R278" s="253"/>
      <c r="S278" s="253"/>
      <c r="T278" s="253"/>
      <c r="U278" s="253"/>
      <c r="V278" s="253"/>
      <c r="W278" s="253"/>
      <c r="X278" s="253"/>
      <c r="Y278" s="253"/>
      <c r="Z278" s="253"/>
      <c r="AA278" s="254"/>
      <c r="AB278" s="35"/>
      <c r="AC278" s="40"/>
      <c r="AD278" s="40"/>
      <c r="AE278" s="40"/>
      <c r="AF278" s="40"/>
      <c r="AG278" s="40"/>
      <c r="AH278" s="40"/>
      <c r="AI278" s="40"/>
      <c r="AJ278" s="40"/>
      <c r="AK278" s="40"/>
      <c r="AL278" s="40"/>
      <c r="AM278" s="40"/>
      <c r="AN278" s="40"/>
      <c r="AO278" s="40"/>
      <c r="AP278" s="40"/>
      <c r="AQ278" s="40"/>
      <c r="AR278" s="40"/>
      <c r="AS278" s="40"/>
      <c r="AT278" s="40"/>
      <c r="AU278" s="40"/>
      <c r="AV278" s="40"/>
    </row>
    <row r="279" spans="1:48" ht="14.45" customHeight="1">
      <c r="A279" s="53"/>
      <c r="B279" s="75"/>
      <c r="C279" s="706"/>
      <c r="D279" s="307"/>
      <c r="E279" s="307"/>
      <c r="F279" s="307"/>
      <c r="G279" s="307"/>
      <c r="H279" s="307"/>
      <c r="I279" s="307"/>
      <c r="J279" s="307"/>
      <c r="K279" s="307"/>
      <c r="L279" s="307"/>
      <c r="M279" s="307"/>
      <c r="N279" s="253"/>
      <c r="O279" s="253"/>
      <c r="P279" s="253"/>
      <c r="Q279" s="253"/>
      <c r="R279" s="253"/>
      <c r="S279" s="253"/>
      <c r="T279" s="253"/>
      <c r="U279" s="253"/>
      <c r="V279" s="253"/>
      <c r="W279" s="253"/>
      <c r="X279" s="253"/>
      <c r="Y279" s="253"/>
      <c r="Z279" s="253"/>
      <c r="AA279" s="254"/>
      <c r="AB279" s="35"/>
      <c r="AC279" s="40"/>
      <c r="AD279" s="40"/>
      <c r="AE279" s="40"/>
      <c r="AF279" s="40"/>
      <c r="AG279" s="40"/>
      <c r="AH279" s="40"/>
      <c r="AI279" s="40"/>
      <c r="AJ279" s="40"/>
      <c r="AK279" s="40"/>
      <c r="AL279" s="40"/>
      <c r="AM279" s="40"/>
      <c r="AN279" s="40"/>
      <c r="AO279" s="40"/>
      <c r="AP279" s="40"/>
      <c r="AQ279" s="40"/>
      <c r="AR279" s="40"/>
      <c r="AS279" s="40"/>
      <c r="AT279" s="40"/>
      <c r="AU279" s="40"/>
      <c r="AV279" s="40"/>
    </row>
    <row r="280" spans="1:48" ht="14.45" customHeight="1">
      <c r="A280" s="53"/>
      <c r="B280" s="75"/>
      <c r="C280" s="707"/>
      <c r="D280" s="307"/>
      <c r="E280" s="307"/>
      <c r="F280" s="307"/>
      <c r="G280" s="307"/>
      <c r="H280" s="307"/>
      <c r="I280" s="307"/>
      <c r="J280" s="307"/>
      <c r="K280" s="307"/>
      <c r="L280" s="307"/>
      <c r="M280" s="307"/>
      <c r="N280" s="253"/>
      <c r="O280" s="253"/>
      <c r="P280" s="253"/>
      <c r="Q280" s="253"/>
      <c r="R280" s="253"/>
      <c r="S280" s="253"/>
      <c r="T280" s="253"/>
      <c r="U280" s="253"/>
      <c r="V280" s="253"/>
      <c r="W280" s="253"/>
      <c r="X280" s="253"/>
      <c r="Y280" s="253"/>
      <c r="Z280" s="253"/>
      <c r="AA280" s="254"/>
      <c r="AB280" s="35"/>
      <c r="AC280" s="40"/>
      <c r="AD280" s="40"/>
      <c r="AE280" s="40"/>
      <c r="AF280" s="40"/>
      <c r="AG280" s="40"/>
      <c r="AH280" s="40"/>
      <c r="AI280" s="40"/>
      <c r="AJ280" s="40"/>
      <c r="AK280" s="40"/>
      <c r="AL280" s="40"/>
      <c r="AM280" s="40"/>
      <c r="AN280" s="40"/>
      <c r="AO280" s="40"/>
      <c r="AP280" s="40"/>
      <c r="AQ280" s="40"/>
      <c r="AR280" s="40"/>
      <c r="AS280" s="40"/>
      <c r="AT280" s="40"/>
      <c r="AU280" s="40"/>
      <c r="AV280" s="40"/>
    </row>
    <row r="281" spans="1:48" ht="14.45" customHeight="1">
      <c r="A281" s="53"/>
      <c r="B281" s="75"/>
      <c r="C281" s="706" t="s">
        <v>342</v>
      </c>
      <c r="D281" s="307" t="s">
        <v>343</v>
      </c>
      <c r="E281" s="307"/>
      <c r="F281" s="307"/>
      <c r="G281" s="307"/>
      <c r="H281" s="307"/>
      <c r="I281" s="307"/>
      <c r="J281" s="307"/>
      <c r="K281" s="307"/>
      <c r="L281" s="307"/>
      <c r="M281" s="307"/>
      <c r="N281" s="253"/>
      <c r="O281" s="253"/>
      <c r="P281" s="253"/>
      <c r="Q281" s="253"/>
      <c r="R281" s="253"/>
      <c r="S281" s="253"/>
      <c r="T281" s="253"/>
      <c r="U281" s="253"/>
      <c r="V281" s="253"/>
      <c r="W281" s="253"/>
      <c r="X281" s="253"/>
      <c r="Y281" s="253"/>
      <c r="Z281" s="253"/>
      <c r="AA281" s="254"/>
      <c r="AB281" s="35"/>
      <c r="AC281" s="40"/>
      <c r="AD281" s="40"/>
      <c r="AE281" s="40"/>
      <c r="AF281" s="40"/>
      <c r="AG281" s="40"/>
      <c r="AH281" s="40"/>
      <c r="AI281" s="40"/>
      <c r="AJ281" s="40"/>
      <c r="AK281" s="40"/>
      <c r="AL281" s="40"/>
      <c r="AM281" s="40"/>
      <c r="AN281" s="40"/>
      <c r="AO281" s="40"/>
      <c r="AP281" s="40"/>
      <c r="AQ281" s="40"/>
      <c r="AR281" s="40"/>
      <c r="AS281" s="40"/>
      <c r="AT281" s="40"/>
      <c r="AU281" s="40"/>
      <c r="AV281" s="40"/>
    </row>
    <row r="282" spans="1:48" ht="14.45" customHeight="1">
      <c r="A282" s="53"/>
      <c r="B282" s="75"/>
      <c r="C282" s="706"/>
      <c r="D282" s="307"/>
      <c r="E282" s="307"/>
      <c r="F282" s="307"/>
      <c r="G282" s="307"/>
      <c r="H282" s="307"/>
      <c r="I282" s="307"/>
      <c r="J282" s="307"/>
      <c r="K282" s="307"/>
      <c r="L282" s="307"/>
      <c r="M282" s="307"/>
      <c r="N282" s="253"/>
      <c r="O282" s="253"/>
      <c r="P282" s="253"/>
      <c r="Q282" s="253"/>
      <c r="R282" s="253"/>
      <c r="S282" s="253"/>
      <c r="T282" s="253"/>
      <c r="U282" s="253"/>
      <c r="V282" s="253"/>
      <c r="W282" s="253"/>
      <c r="X282" s="253"/>
      <c r="Y282" s="253"/>
      <c r="Z282" s="253"/>
      <c r="AA282" s="254"/>
      <c r="AB282" s="35"/>
      <c r="AC282" s="40"/>
      <c r="AD282" s="40"/>
      <c r="AE282" s="40"/>
      <c r="AF282" s="40"/>
      <c r="AG282" s="40"/>
      <c r="AH282" s="40"/>
      <c r="AI282" s="40"/>
      <c r="AJ282" s="40"/>
      <c r="AK282" s="40"/>
      <c r="AL282" s="40"/>
      <c r="AM282" s="40"/>
      <c r="AN282" s="40"/>
      <c r="AO282" s="40"/>
      <c r="AP282" s="40"/>
      <c r="AQ282" s="40"/>
      <c r="AR282" s="40"/>
      <c r="AS282" s="40"/>
      <c r="AT282" s="40"/>
      <c r="AU282" s="40"/>
      <c r="AV282" s="40"/>
    </row>
    <row r="283" spans="1:48" ht="14.45" customHeight="1">
      <c r="A283" s="53"/>
      <c r="B283" s="75"/>
      <c r="C283" s="707"/>
      <c r="D283" s="307"/>
      <c r="E283" s="307"/>
      <c r="F283" s="307"/>
      <c r="G283" s="307"/>
      <c r="H283" s="307"/>
      <c r="I283" s="307"/>
      <c r="J283" s="307"/>
      <c r="K283" s="307"/>
      <c r="L283" s="307"/>
      <c r="M283" s="307"/>
      <c r="N283" s="253"/>
      <c r="O283" s="253"/>
      <c r="P283" s="253"/>
      <c r="Q283" s="253"/>
      <c r="R283" s="253"/>
      <c r="S283" s="253"/>
      <c r="T283" s="253"/>
      <c r="U283" s="253"/>
      <c r="V283" s="253"/>
      <c r="W283" s="253"/>
      <c r="X283" s="253"/>
      <c r="Y283" s="253"/>
      <c r="Z283" s="253"/>
      <c r="AA283" s="254"/>
      <c r="AB283" s="35"/>
      <c r="AC283" s="40"/>
      <c r="AD283" s="40"/>
      <c r="AE283" s="40"/>
      <c r="AF283" s="40"/>
      <c r="AG283" s="40"/>
      <c r="AH283" s="40"/>
      <c r="AI283" s="40"/>
      <c r="AJ283" s="40"/>
      <c r="AK283" s="40"/>
      <c r="AL283" s="40"/>
      <c r="AM283" s="40"/>
      <c r="AN283" s="40"/>
      <c r="AO283" s="40"/>
      <c r="AP283" s="40"/>
      <c r="AQ283" s="40"/>
      <c r="AR283" s="40"/>
      <c r="AS283" s="40"/>
      <c r="AT283" s="40"/>
      <c r="AU283" s="40"/>
      <c r="AV283" s="40"/>
    </row>
    <row r="284" spans="1:48" ht="14.45" customHeight="1">
      <c r="A284" s="53"/>
      <c r="B284" s="75"/>
      <c r="C284" s="706" t="s">
        <v>344</v>
      </c>
      <c r="D284" s="307" t="s">
        <v>345</v>
      </c>
      <c r="E284" s="307"/>
      <c r="F284" s="307"/>
      <c r="G284" s="307"/>
      <c r="H284" s="307"/>
      <c r="I284" s="307"/>
      <c r="J284" s="307"/>
      <c r="K284" s="307"/>
      <c r="L284" s="307"/>
      <c r="M284" s="307"/>
      <c r="N284" s="253"/>
      <c r="O284" s="253"/>
      <c r="P284" s="253"/>
      <c r="Q284" s="253"/>
      <c r="R284" s="253"/>
      <c r="S284" s="253"/>
      <c r="T284" s="253"/>
      <c r="U284" s="253"/>
      <c r="V284" s="253"/>
      <c r="W284" s="253"/>
      <c r="X284" s="253"/>
      <c r="Y284" s="253"/>
      <c r="Z284" s="253"/>
      <c r="AA284" s="254"/>
      <c r="AB284" s="35"/>
      <c r="AC284" s="40"/>
      <c r="AD284" s="40"/>
      <c r="AE284" s="40"/>
      <c r="AF284" s="40"/>
      <c r="AG284" s="40"/>
      <c r="AH284" s="40"/>
      <c r="AI284" s="40"/>
      <c r="AJ284" s="40"/>
      <c r="AK284" s="40"/>
      <c r="AL284" s="40"/>
      <c r="AM284" s="40"/>
      <c r="AN284" s="40"/>
      <c r="AO284" s="40"/>
      <c r="AP284" s="40"/>
      <c r="AQ284" s="40"/>
      <c r="AR284" s="40"/>
      <c r="AS284" s="40"/>
      <c r="AT284" s="40"/>
      <c r="AU284" s="40"/>
      <c r="AV284" s="40"/>
    </row>
    <row r="285" spans="1:48" ht="14.45" customHeight="1">
      <c r="A285" s="53"/>
      <c r="B285" s="75"/>
      <c r="C285" s="706"/>
      <c r="D285" s="307"/>
      <c r="E285" s="307"/>
      <c r="F285" s="307"/>
      <c r="G285" s="307"/>
      <c r="H285" s="307"/>
      <c r="I285" s="307"/>
      <c r="J285" s="307"/>
      <c r="K285" s="307"/>
      <c r="L285" s="307"/>
      <c r="M285" s="307"/>
      <c r="N285" s="253"/>
      <c r="O285" s="253"/>
      <c r="P285" s="253"/>
      <c r="Q285" s="253"/>
      <c r="R285" s="253"/>
      <c r="S285" s="253"/>
      <c r="T285" s="253"/>
      <c r="U285" s="253"/>
      <c r="V285" s="253"/>
      <c r="W285" s="253"/>
      <c r="X285" s="253"/>
      <c r="Y285" s="253"/>
      <c r="Z285" s="253"/>
      <c r="AA285" s="254"/>
      <c r="AB285" s="35"/>
      <c r="AC285" s="40"/>
      <c r="AD285" s="40"/>
      <c r="AE285" s="40"/>
      <c r="AF285" s="40"/>
      <c r="AG285" s="40"/>
      <c r="AH285" s="40"/>
      <c r="AI285" s="40"/>
      <c r="AJ285" s="40"/>
      <c r="AK285" s="40"/>
      <c r="AL285" s="40"/>
      <c r="AM285" s="40"/>
      <c r="AN285" s="40"/>
      <c r="AO285" s="40"/>
      <c r="AP285" s="40"/>
      <c r="AQ285" s="40"/>
      <c r="AR285" s="40"/>
      <c r="AS285" s="40"/>
      <c r="AT285" s="40"/>
      <c r="AU285" s="40"/>
      <c r="AV285" s="40"/>
    </row>
    <row r="286" spans="1:48" ht="14.45" customHeight="1">
      <c r="A286" s="53"/>
      <c r="B286" s="75"/>
      <c r="C286" s="707"/>
      <c r="D286" s="307"/>
      <c r="E286" s="307"/>
      <c r="F286" s="307"/>
      <c r="G286" s="307"/>
      <c r="H286" s="307"/>
      <c r="I286" s="307"/>
      <c r="J286" s="307"/>
      <c r="K286" s="307"/>
      <c r="L286" s="307"/>
      <c r="M286" s="307"/>
      <c r="N286" s="253"/>
      <c r="O286" s="253"/>
      <c r="P286" s="253"/>
      <c r="Q286" s="253"/>
      <c r="R286" s="253"/>
      <c r="S286" s="253"/>
      <c r="T286" s="253"/>
      <c r="U286" s="253"/>
      <c r="V286" s="253"/>
      <c r="W286" s="253"/>
      <c r="X286" s="253"/>
      <c r="Y286" s="253"/>
      <c r="Z286" s="253"/>
      <c r="AA286" s="254"/>
      <c r="AB286" s="35"/>
      <c r="AC286" s="40"/>
      <c r="AD286" s="40"/>
      <c r="AE286" s="40"/>
      <c r="AF286" s="40"/>
      <c r="AG286" s="40"/>
      <c r="AH286" s="40"/>
      <c r="AI286" s="40"/>
      <c r="AJ286" s="40"/>
      <c r="AK286" s="40"/>
      <c r="AL286" s="40"/>
      <c r="AM286" s="40"/>
      <c r="AN286" s="40"/>
      <c r="AO286" s="40"/>
      <c r="AP286" s="40"/>
      <c r="AQ286" s="40"/>
      <c r="AR286" s="40"/>
      <c r="AS286" s="40"/>
      <c r="AT286" s="40"/>
      <c r="AU286" s="40"/>
      <c r="AV286" s="40"/>
    </row>
    <row r="287" spans="1:48" ht="14.45" customHeight="1">
      <c r="A287" s="53"/>
      <c r="B287" s="75"/>
      <c r="C287" s="706" t="s">
        <v>346</v>
      </c>
      <c r="D287" s="307" t="s">
        <v>347</v>
      </c>
      <c r="E287" s="307"/>
      <c r="F287" s="307"/>
      <c r="G287" s="307"/>
      <c r="H287" s="307"/>
      <c r="I287" s="307"/>
      <c r="J287" s="307"/>
      <c r="K287" s="307"/>
      <c r="L287" s="307"/>
      <c r="M287" s="307"/>
      <c r="N287" s="253"/>
      <c r="O287" s="253"/>
      <c r="P287" s="253"/>
      <c r="Q287" s="253"/>
      <c r="R287" s="253"/>
      <c r="S287" s="253"/>
      <c r="T287" s="253"/>
      <c r="U287" s="253"/>
      <c r="V287" s="253"/>
      <c r="W287" s="253"/>
      <c r="X287" s="253"/>
      <c r="Y287" s="253"/>
      <c r="Z287" s="253"/>
      <c r="AA287" s="254"/>
      <c r="AB287" s="35"/>
      <c r="AC287" s="28"/>
      <c r="AD287" s="28"/>
      <c r="AE287" s="28"/>
      <c r="AF287" s="28"/>
      <c r="AG287" s="28"/>
      <c r="AH287" s="28"/>
      <c r="AI287" s="28"/>
      <c r="AJ287" s="40"/>
      <c r="AK287" s="40"/>
      <c r="AL287" s="40"/>
      <c r="AM287" s="40"/>
      <c r="AN287" s="40"/>
      <c r="AO287" s="40"/>
      <c r="AP287" s="40"/>
      <c r="AQ287" s="40"/>
      <c r="AR287" s="40"/>
      <c r="AS287" s="40"/>
      <c r="AT287" s="40"/>
      <c r="AU287" s="40"/>
      <c r="AV287" s="40"/>
    </row>
    <row r="288" spans="1:48" ht="14.45" customHeight="1">
      <c r="A288" s="53"/>
      <c r="B288" s="75"/>
      <c r="C288" s="706"/>
      <c r="D288" s="307"/>
      <c r="E288" s="307"/>
      <c r="F288" s="307"/>
      <c r="G288" s="307"/>
      <c r="H288" s="307"/>
      <c r="I288" s="307"/>
      <c r="J288" s="307"/>
      <c r="K288" s="307"/>
      <c r="L288" s="307"/>
      <c r="M288" s="307"/>
      <c r="N288" s="253"/>
      <c r="O288" s="253"/>
      <c r="P288" s="253"/>
      <c r="Q288" s="253"/>
      <c r="R288" s="253"/>
      <c r="S288" s="253"/>
      <c r="T288" s="253"/>
      <c r="U288" s="253"/>
      <c r="V288" s="253"/>
      <c r="W288" s="253"/>
      <c r="X288" s="253"/>
      <c r="Y288" s="253"/>
      <c r="Z288" s="253"/>
      <c r="AA288" s="254"/>
      <c r="AB288" s="35"/>
      <c r="AC288" s="28"/>
      <c r="AD288" s="28"/>
      <c r="AE288" s="28"/>
      <c r="AF288" s="28"/>
      <c r="AG288" s="28"/>
      <c r="AH288" s="28"/>
      <c r="AI288" s="28"/>
      <c r="AJ288" s="40"/>
      <c r="AK288" s="40"/>
      <c r="AL288" s="40"/>
      <c r="AM288" s="40"/>
      <c r="AN288" s="40"/>
      <c r="AO288" s="40"/>
      <c r="AP288" s="40"/>
      <c r="AQ288" s="40"/>
      <c r="AR288" s="40"/>
      <c r="AS288" s="40"/>
      <c r="AT288" s="40"/>
      <c r="AU288" s="40"/>
      <c r="AV288" s="40"/>
    </row>
    <row r="289" spans="1:48" ht="14.45" customHeight="1">
      <c r="A289" s="53"/>
      <c r="B289" s="75"/>
      <c r="C289" s="707"/>
      <c r="D289" s="307"/>
      <c r="E289" s="307"/>
      <c r="F289" s="307"/>
      <c r="G289" s="307"/>
      <c r="H289" s="307"/>
      <c r="I289" s="307"/>
      <c r="J289" s="307"/>
      <c r="K289" s="307"/>
      <c r="L289" s="307"/>
      <c r="M289" s="307"/>
      <c r="N289" s="253"/>
      <c r="O289" s="253"/>
      <c r="P289" s="253"/>
      <c r="Q289" s="253"/>
      <c r="R289" s="253"/>
      <c r="S289" s="253"/>
      <c r="T289" s="253"/>
      <c r="U289" s="253"/>
      <c r="V289" s="253"/>
      <c r="W289" s="253"/>
      <c r="X289" s="253"/>
      <c r="Y289" s="253"/>
      <c r="Z289" s="253"/>
      <c r="AA289" s="254"/>
      <c r="AB289" s="35"/>
      <c r="AC289" s="28"/>
      <c r="AD289" s="28"/>
      <c r="AE289" s="28"/>
      <c r="AF289" s="28"/>
      <c r="AG289" s="28"/>
      <c r="AH289" s="28"/>
      <c r="AI289" s="28"/>
      <c r="AJ289" s="40"/>
      <c r="AK289" s="40"/>
      <c r="AL289" s="40"/>
      <c r="AM289" s="40"/>
      <c r="AN289" s="40"/>
      <c r="AO289" s="40"/>
      <c r="AP289" s="40"/>
      <c r="AQ289" s="40"/>
      <c r="AR289" s="40"/>
      <c r="AS289" s="40"/>
      <c r="AT289" s="40"/>
      <c r="AU289" s="40"/>
      <c r="AV289" s="40"/>
    </row>
    <row r="290" spans="1:48" ht="14.45" customHeight="1">
      <c r="A290" s="53"/>
      <c r="B290" s="75"/>
      <c r="C290" s="706" t="s">
        <v>348</v>
      </c>
      <c r="D290" s="307" t="s">
        <v>349</v>
      </c>
      <c r="E290" s="307"/>
      <c r="F290" s="307"/>
      <c r="G290" s="307"/>
      <c r="H290" s="307"/>
      <c r="I290" s="307"/>
      <c r="J290" s="307"/>
      <c r="K290" s="307"/>
      <c r="L290" s="307"/>
      <c r="M290" s="307"/>
      <c r="N290" s="253"/>
      <c r="O290" s="253"/>
      <c r="P290" s="253"/>
      <c r="Q290" s="253"/>
      <c r="R290" s="253"/>
      <c r="S290" s="253"/>
      <c r="T290" s="253"/>
      <c r="U290" s="253"/>
      <c r="V290" s="253"/>
      <c r="W290" s="253"/>
      <c r="X290" s="253"/>
      <c r="Y290" s="253"/>
      <c r="Z290" s="253"/>
      <c r="AA290" s="254"/>
      <c r="AB290" s="35"/>
      <c r="AC290" s="28"/>
      <c r="AD290" s="28"/>
      <c r="AE290" s="28"/>
      <c r="AF290" s="28"/>
      <c r="AG290" s="28"/>
      <c r="AH290" s="28"/>
      <c r="AI290" s="28"/>
      <c r="AJ290" s="40"/>
      <c r="AK290" s="40"/>
      <c r="AL290" s="40"/>
      <c r="AM290" s="40"/>
      <c r="AN290" s="40"/>
      <c r="AO290" s="40"/>
      <c r="AP290" s="40"/>
      <c r="AQ290" s="40"/>
      <c r="AR290" s="40"/>
      <c r="AS290" s="40"/>
      <c r="AT290" s="40"/>
      <c r="AU290" s="40"/>
      <c r="AV290" s="40"/>
    </row>
    <row r="291" spans="1:48" ht="14.45" customHeight="1">
      <c r="A291" s="53"/>
      <c r="B291" s="75"/>
      <c r="C291" s="706"/>
      <c r="D291" s="307"/>
      <c r="E291" s="307"/>
      <c r="F291" s="307"/>
      <c r="G291" s="307"/>
      <c r="H291" s="307"/>
      <c r="I291" s="307"/>
      <c r="J291" s="307"/>
      <c r="K291" s="307"/>
      <c r="L291" s="307"/>
      <c r="M291" s="307"/>
      <c r="N291" s="253"/>
      <c r="O291" s="253"/>
      <c r="P291" s="253"/>
      <c r="Q291" s="253"/>
      <c r="R291" s="253"/>
      <c r="S291" s="253"/>
      <c r="T291" s="253"/>
      <c r="U291" s="253"/>
      <c r="V291" s="253"/>
      <c r="W291" s="253"/>
      <c r="X291" s="253"/>
      <c r="Y291" s="253"/>
      <c r="Z291" s="253"/>
      <c r="AA291" s="254"/>
      <c r="AB291" s="35"/>
      <c r="AC291" s="28"/>
      <c r="AD291" s="28"/>
      <c r="AE291" s="28"/>
      <c r="AF291" s="28"/>
      <c r="AG291" s="28"/>
      <c r="AH291" s="28"/>
      <c r="AI291" s="28"/>
      <c r="AJ291" s="40"/>
      <c r="AK291" s="40"/>
      <c r="AL291" s="40"/>
      <c r="AM291" s="40"/>
      <c r="AN291" s="40"/>
      <c r="AO291" s="40"/>
      <c r="AP291" s="40"/>
      <c r="AQ291" s="40"/>
      <c r="AR291" s="40"/>
      <c r="AS291" s="40"/>
      <c r="AT291" s="40"/>
      <c r="AU291" s="40"/>
      <c r="AV291" s="40"/>
    </row>
    <row r="292" spans="1:48" ht="14.45" customHeight="1">
      <c r="A292" s="53"/>
      <c r="B292" s="75"/>
      <c r="C292" s="707"/>
      <c r="D292" s="307"/>
      <c r="E292" s="307"/>
      <c r="F292" s="307"/>
      <c r="G292" s="307"/>
      <c r="H292" s="307"/>
      <c r="I292" s="307"/>
      <c r="J292" s="307"/>
      <c r="K292" s="307"/>
      <c r="L292" s="307"/>
      <c r="M292" s="307"/>
      <c r="N292" s="253"/>
      <c r="O292" s="253"/>
      <c r="P292" s="253"/>
      <c r="Q292" s="253"/>
      <c r="R292" s="253"/>
      <c r="S292" s="253"/>
      <c r="T292" s="253"/>
      <c r="U292" s="253"/>
      <c r="V292" s="253"/>
      <c r="W292" s="253"/>
      <c r="X292" s="253"/>
      <c r="Y292" s="253"/>
      <c r="Z292" s="253"/>
      <c r="AA292" s="254"/>
      <c r="AB292" s="35"/>
      <c r="AC292" s="28"/>
      <c r="AD292" s="28"/>
      <c r="AE292" s="28"/>
      <c r="AF292" s="28"/>
      <c r="AG292" s="28"/>
      <c r="AH292" s="28"/>
      <c r="AI292" s="28"/>
      <c r="AJ292" s="40"/>
      <c r="AK292" s="40"/>
      <c r="AL292" s="40"/>
      <c r="AM292" s="40"/>
      <c r="AN292" s="40"/>
      <c r="AO292" s="40"/>
      <c r="AP292" s="40"/>
      <c r="AQ292" s="40"/>
      <c r="AR292" s="40"/>
      <c r="AS292" s="40"/>
      <c r="AT292" s="40"/>
      <c r="AU292" s="40"/>
      <c r="AV292" s="40"/>
    </row>
    <row r="293" spans="1:48" ht="14.45" customHeight="1">
      <c r="A293" s="53"/>
      <c r="B293" s="75"/>
      <c r="C293" s="706" t="s">
        <v>350</v>
      </c>
      <c r="D293" s="307" t="s">
        <v>351</v>
      </c>
      <c r="E293" s="307"/>
      <c r="F293" s="307"/>
      <c r="G293" s="307"/>
      <c r="H293" s="307"/>
      <c r="I293" s="307"/>
      <c r="J293" s="307"/>
      <c r="K293" s="307"/>
      <c r="L293" s="307"/>
      <c r="M293" s="307"/>
      <c r="N293" s="253"/>
      <c r="O293" s="253"/>
      <c r="P293" s="253"/>
      <c r="Q293" s="253"/>
      <c r="R293" s="253"/>
      <c r="S293" s="253"/>
      <c r="T293" s="253"/>
      <c r="U293" s="253"/>
      <c r="V293" s="253"/>
      <c r="W293" s="253"/>
      <c r="X293" s="253"/>
      <c r="Y293" s="253"/>
      <c r="Z293" s="253"/>
      <c r="AA293" s="254"/>
      <c r="AB293" s="35"/>
      <c r="AC293" s="28"/>
      <c r="AD293" s="28"/>
      <c r="AE293" s="28"/>
      <c r="AF293" s="28"/>
      <c r="AG293" s="28"/>
      <c r="AH293" s="28"/>
      <c r="AI293" s="28"/>
      <c r="AJ293" s="28"/>
      <c r="AK293" s="28"/>
      <c r="AL293" s="28"/>
      <c r="AM293" s="28"/>
      <c r="AN293" s="28"/>
      <c r="AO293" s="28"/>
      <c r="AP293" s="28"/>
      <c r="AQ293" s="28"/>
      <c r="AR293" s="28"/>
      <c r="AS293" s="28"/>
      <c r="AT293" s="28"/>
      <c r="AU293" s="28"/>
      <c r="AV293" s="28"/>
    </row>
    <row r="294" spans="1:48" ht="14.45" customHeight="1">
      <c r="A294" s="53"/>
      <c r="B294" s="75"/>
      <c r="C294" s="743"/>
      <c r="D294" s="779"/>
      <c r="E294" s="779"/>
      <c r="F294" s="779"/>
      <c r="G294" s="779"/>
      <c r="H294" s="779"/>
      <c r="I294" s="779"/>
      <c r="J294" s="779"/>
      <c r="K294" s="779"/>
      <c r="L294" s="779"/>
      <c r="M294" s="779"/>
      <c r="N294" s="264"/>
      <c r="O294" s="264"/>
      <c r="P294" s="264"/>
      <c r="Q294" s="264"/>
      <c r="R294" s="264"/>
      <c r="S294" s="264"/>
      <c r="T294" s="264"/>
      <c r="U294" s="264"/>
      <c r="V294" s="264"/>
      <c r="W294" s="264"/>
      <c r="X294" s="264"/>
      <c r="Y294" s="264"/>
      <c r="Z294" s="264"/>
      <c r="AA294" s="265"/>
      <c r="AB294" s="35"/>
      <c r="AC294" s="28"/>
      <c r="AD294" s="28"/>
      <c r="AE294" s="28"/>
      <c r="AF294" s="28"/>
      <c r="AG294" s="28"/>
      <c r="AH294" s="28"/>
      <c r="AI294" s="28"/>
      <c r="AJ294" s="28"/>
      <c r="AK294" s="28"/>
      <c r="AL294" s="28"/>
      <c r="AM294" s="28"/>
      <c r="AN294" s="28"/>
      <c r="AO294" s="28"/>
      <c r="AP294" s="28"/>
      <c r="AQ294" s="28"/>
      <c r="AR294" s="28"/>
      <c r="AS294" s="28"/>
      <c r="AT294" s="28"/>
      <c r="AU294" s="28"/>
      <c r="AV294" s="28"/>
    </row>
    <row r="295" spans="1:48" ht="14.45" customHeight="1" thickBot="1">
      <c r="A295" s="53"/>
      <c r="B295" s="75"/>
      <c r="C295" s="722"/>
      <c r="D295" s="310"/>
      <c r="E295" s="310"/>
      <c r="F295" s="310"/>
      <c r="G295" s="310"/>
      <c r="H295" s="310"/>
      <c r="I295" s="310"/>
      <c r="J295" s="310"/>
      <c r="K295" s="310"/>
      <c r="L295" s="310"/>
      <c r="M295" s="310"/>
      <c r="N295" s="266"/>
      <c r="O295" s="266"/>
      <c r="P295" s="266"/>
      <c r="Q295" s="266"/>
      <c r="R295" s="266"/>
      <c r="S295" s="266"/>
      <c r="T295" s="266"/>
      <c r="U295" s="266"/>
      <c r="V295" s="266"/>
      <c r="W295" s="266"/>
      <c r="X295" s="266"/>
      <c r="Y295" s="266"/>
      <c r="Z295" s="266"/>
      <c r="AA295" s="267"/>
      <c r="AB295" s="35"/>
      <c r="AC295" s="28"/>
      <c r="AD295" s="28"/>
      <c r="AE295" s="28"/>
      <c r="AF295" s="28"/>
      <c r="AG295" s="28"/>
      <c r="AH295" s="28"/>
      <c r="AI295" s="28"/>
      <c r="AJ295" s="28"/>
      <c r="AK295" s="28"/>
      <c r="AL295" s="28"/>
      <c r="AM295" s="28"/>
      <c r="AN295" s="28"/>
      <c r="AO295" s="28"/>
      <c r="AP295" s="28"/>
      <c r="AQ295" s="28"/>
      <c r="AR295" s="28"/>
      <c r="AS295" s="28"/>
      <c r="AT295" s="28"/>
      <c r="AU295" s="28"/>
      <c r="AV295" s="28"/>
    </row>
    <row r="296" spans="1:48" ht="14.45" customHeight="1" thickBot="1">
      <c r="A296" s="53"/>
      <c r="B296" s="75"/>
      <c r="C296" s="71"/>
      <c r="D296" s="113"/>
      <c r="E296" s="113"/>
      <c r="F296" s="113"/>
      <c r="G296" s="113"/>
      <c r="H296" s="113"/>
      <c r="I296" s="113"/>
      <c r="J296" s="113"/>
      <c r="K296" s="113"/>
      <c r="L296" s="113"/>
      <c r="M296" s="113"/>
      <c r="N296" s="52"/>
      <c r="O296" s="52"/>
      <c r="P296" s="52"/>
      <c r="Q296" s="52"/>
      <c r="R296" s="52"/>
      <c r="S296" s="52"/>
      <c r="T296" s="52"/>
      <c r="U296" s="52"/>
      <c r="V296" s="52"/>
      <c r="W296" s="63"/>
      <c r="X296" s="43"/>
      <c r="Y296" s="43"/>
      <c r="Z296" s="43"/>
      <c r="AA296" s="43"/>
      <c r="AB296" s="48"/>
      <c r="AC296" s="28"/>
      <c r="AD296" s="28"/>
      <c r="AE296" s="28"/>
      <c r="AF296" s="28"/>
      <c r="AG296" s="28"/>
      <c r="AH296" s="28"/>
      <c r="AI296" s="28"/>
      <c r="AJ296" s="28"/>
      <c r="AK296" s="28"/>
      <c r="AL296" s="28"/>
      <c r="AM296" s="28"/>
      <c r="AN296" s="28"/>
      <c r="AO296" s="28"/>
      <c r="AP296" s="28"/>
      <c r="AQ296" s="28"/>
      <c r="AR296" s="28"/>
      <c r="AS296" s="28"/>
      <c r="AT296" s="28"/>
      <c r="AU296" s="28"/>
      <c r="AV296" s="28"/>
    </row>
    <row r="297" spans="1:48" ht="14.45" customHeight="1">
      <c r="A297" s="53"/>
      <c r="B297" s="75"/>
      <c r="C297" s="862" t="s">
        <v>352</v>
      </c>
      <c r="D297" s="805" t="s">
        <v>353</v>
      </c>
      <c r="E297" s="805"/>
      <c r="F297" s="805"/>
      <c r="G297" s="805"/>
      <c r="H297" s="805"/>
      <c r="I297" s="805"/>
      <c r="J297" s="805"/>
      <c r="K297" s="805"/>
      <c r="L297" s="805"/>
      <c r="M297" s="805"/>
      <c r="N297" s="251"/>
      <c r="O297" s="251"/>
      <c r="P297" s="251"/>
      <c r="Q297" s="251"/>
      <c r="R297" s="251"/>
      <c r="S297" s="251"/>
      <c r="T297" s="251"/>
      <c r="U297" s="251"/>
      <c r="V297" s="251"/>
      <c r="W297" s="251"/>
      <c r="X297" s="251"/>
      <c r="Y297" s="251"/>
      <c r="Z297" s="251"/>
      <c r="AA297" s="252"/>
      <c r="AB297" s="35"/>
      <c r="AC297" s="28"/>
      <c r="AD297" s="28"/>
      <c r="AE297" s="28"/>
      <c r="AF297" s="28"/>
      <c r="AG297" s="28"/>
      <c r="AH297" s="28"/>
      <c r="AI297" s="28"/>
      <c r="AJ297" s="28"/>
      <c r="AK297" s="28"/>
      <c r="AL297" s="28"/>
      <c r="AM297" s="28"/>
      <c r="AN297" s="28"/>
      <c r="AO297" s="28"/>
      <c r="AP297" s="28"/>
      <c r="AQ297" s="28"/>
      <c r="AR297" s="28"/>
      <c r="AS297" s="28"/>
      <c r="AT297" s="28"/>
      <c r="AU297" s="28"/>
      <c r="AV297" s="28"/>
    </row>
    <row r="298" spans="1:48" ht="14.45" customHeight="1">
      <c r="A298" s="53"/>
      <c r="B298" s="75"/>
      <c r="C298" s="845"/>
      <c r="D298" s="428"/>
      <c r="E298" s="428"/>
      <c r="F298" s="428"/>
      <c r="G298" s="428"/>
      <c r="H298" s="428"/>
      <c r="I298" s="428"/>
      <c r="J298" s="428"/>
      <c r="K298" s="428"/>
      <c r="L298" s="428"/>
      <c r="M298" s="428"/>
      <c r="N298" s="763"/>
      <c r="O298" s="763"/>
      <c r="P298" s="763"/>
      <c r="Q298" s="763"/>
      <c r="R298" s="763"/>
      <c r="S298" s="763"/>
      <c r="T298" s="763"/>
      <c r="U298" s="763"/>
      <c r="V298" s="763"/>
      <c r="W298" s="763"/>
      <c r="X298" s="763"/>
      <c r="Y298" s="763"/>
      <c r="Z298" s="763"/>
      <c r="AA298" s="764"/>
      <c r="AB298" s="35"/>
      <c r="AC298" s="28"/>
      <c r="AD298" s="28"/>
      <c r="AE298" s="28"/>
      <c r="AF298" s="28"/>
      <c r="AG298" s="28"/>
      <c r="AH298" s="28"/>
      <c r="AI298" s="28"/>
      <c r="AJ298" s="28"/>
      <c r="AK298" s="28"/>
      <c r="AL298" s="28"/>
      <c r="AM298" s="28"/>
      <c r="AN298" s="28"/>
      <c r="AO298" s="28"/>
      <c r="AP298" s="28"/>
      <c r="AQ298" s="28"/>
      <c r="AR298" s="28"/>
      <c r="AS298" s="28"/>
      <c r="AT298" s="28"/>
      <c r="AU298" s="28"/>
      <c r="AV298" s="28"/>
    </row>
    <row r="299" spans="1:48" ht="14.45" customHeight="1">
      <c r="A299" s="53"/>
      <c r="B299" s="75"/>
      <c r="C299" s="845"/>
      <c r="D299" s="307"/>
      <c r="E299" s="307"/>
      <c r="F299" s="307"/>
      <c r="G299" s="307"/>
      <c r="H299" s="307"/>
      <c r="I299" s="307"/>
      <c r="J299" s="307"/>
      <c r="K299" s="307"/>
      <c r="L299" s="307"/>
      <c r="M299" s="307"/>
      <c r="N299" s="253"/>
      <c r="O299" s="253"/>
      <c r="P299" s="253"/>
      <c r="Q299" s="253"/>
      <c r="R299" s="253"/>
      <c r="S299" s="253"/>
      <c r="T299" s="253"/>
      <c r="U299" s="253"/>
      <c r="V299" s="253"/>
      <c r="W299" s="253"/>
      <c r="X299" s="253"/>
      <c r="Y299" s="253"/>
      <c r="Z299" s="253"/>
      <c r="AA299" s="254"/>
      <c r="AB299" s="35"/>
      <c r="AC299" s="28"/>
      <c r="AD299" s="28"/>
      <c r="AE299" s="28"/>
      <c r="AF299" s="28"/>
      <c r="AG299" s="28"/>
      <c r="AH299" s="28"/>
      <c r="AI299" s="28"/>
      <c r="AJ299" s="28"/>
      <c r="AK299" s="28"/>
      <c r="AL299" s="28"/>
      <c r="AM299" s="28"/>
      <c r="AN299" s="28"/>
      <c r="AO299" s="28"/>
      <c r="AP299" s="28"/>
      <c r="AQ299" s="28"/>
      <c r="AR299" s="28"/>
      <c r="AS299" s="28"/>
      <c r="AT299" s="28"/>
      <c r="AU299" s="28"/>
      <c r="AV299" s="28"/>
    </row>
    <row r="300" spans="1:48" ht="14.45" customHeight="1">
      <c r="A300" s="53"/>
      <c r="B300" s="75"/>
      <c r="C300" s="765" t="s">
        <v>354</v>
      </c>
      <c r="D300" s="307" t="s">
        <v>355</v>
      </c>
      <c r="E300" s="307"/>
      <c r="F300" s="307"/>
      <c r="G300" s="307"/>
      <c r="H300" s="307"/>
      <c r="I300" s="307"/>
      <c r="J300" s="307"/>
      <c r="K300" s="307"/>
      <c r="L300" s="307"/>
      <c r="M300" s="307"/>
      <c r="N300" s="253"/>
      <c r="O300" s="253"/>
      <c r="P300" s="253"/>
      <c r="Q300" s="253"/>
      <c r="R300" s="253"/>
      <c r="S300" s="253"/>
      <c r="T300" s="253"/>
      <c r="U300" s="253"/>
      <c r="V300" s="253"/>
      <c r="W300" s="253"/>
      <c r="X300" s="253"/>
      <c r="Y300" s="253"/>
      <c r="Z300" s="253"/>
      <c r="AA300" s="254"/>
      <c r="AB300" s="35"/>
      <c r="AC300" s="28"/>
      <c r="AD300" s="28"/>
      <c r="AE300" s="28"/>
      <c r="AF300" s="28"/>
      <c r="AG300" s="28"/>
      <c r="AH300" s="28"/>
      <c r="AI300" s="28"/>
      <c r="AJ300" s="28"/>
      <c r="AK300" s="28"/>
      <c r="AL300" s="28"/>
      <c r="AM300" s="28"/>
      <c r="AN300" s="28"/>
      <c r="AO300" s="28"/>
      <c r="AP300" s="28"/>
      <c r="AQ300" s="28"/>
      <c r="AR300" s="28"/>
      <c r="AS300" s="28"/>
      <c r="AT300" s="28"/>
      <c r="AU300" s="28"/>
      <c r="AV300" s="28"/>
    </row>
    <row r="301" spans="1:48" ht="14.45" customHeight="1">
      <c r="A301" s="53"/>
      <c r="B301" s="75"/>
      <c r="C301" s="765"/>
      <c r="D301" s="307"/>
      <c r="E301" s="307"/>
      <c r="F301" s="307"/>
      <c r="G301" s="307"/>
      <c r="H301" s="307"/>
      <c r="I301" s="307"/>
      <c r="J301" s="307"/>
      <c r="K301" s="307"/>
      <c r="L301" s="307"/>
      <c r="M301" s="307"/>
      <c r="N301" s="253"/>
      <c r="O301" s="253"/>
      <c r="P301" s="253"/>
      <c r="Q301" s="253"/>
      <c r="R301" s="253"/>
      <c r="S301" s="253"/>
      <c r="T301" s="253"/>
      <c r="U301" s="253"/>
      <c r="V301" s="253"/>
      <c r="W301" s="253"/>
      <c r="X301" s="253"/>
      <c r="Y301" s="253"/>
      <c r="Z301" s="253"/>
      <c r="AA301" s="254"/>
      <c r="AB301" s="35"/>
      <c r="AC301" s="28"/>
      <c r="AD301" s="28"/>
      <c r="AE301" s="28"/>
      <c r="AF301" s="28"/>
      <c r="AG301" s="28"/>
      <c r="AH301" s="28"/>
      <c r="AI301" s="28"/>
      <c r="AJ301" s="28"/>
      <c r="AK301" s="28"/>
      <c r="AL301" s="28"/>
      <c r="AM301" s="28"/>
      <c r="AN301" s="28"/>
      <c r="AO301" s="28"/>
      <c r="AP301" s="28"/>
      <c r="AQ301" s="28"/>
      <c r="AR301" s="28"/>
      <c r="AS301" s="28"/>
      <c r="AT301" s="28"/>
      <c r="AU301" s="28"/>
      <c r="AV301" s="28"/>
    </row>
    <row r="302" spans="1:48" ht="14.45" customHeight="1">
      <c r="A302" s="53"/>
      <c r="B302" s="75"/>
      <c r="C302" s="766"/>
      <c r="D302" s="307"/>
      <c r="E302" s="307"/>
      <c r="F302" s="307"/>
      <c r="G302" s="307"/>
      <c r="H302" s="307"/>
      <c r="I302" s="307"/>
      <c r="J302" s="307"/>
      <c r="K302" s="307"/>
      <c r="L302" s="307"/>
      <c r="M302" s="307"/>
      <c r="N302" s="253"/>
      <c r="O302" s="253"/>
      <c r="P302" s="253"/>
      <c r="Q302" s="253"/>
      <c r="R302" s="253"/>
      <c r="S302" s="253"/>
      <c r="T302" s="253"/>
      <c r="U302" s="253"/>
      <c r="V302" s="253"/>
      <c r="W302" s="253"/>
      <c r="X302" s="253"/>
      <c r="Y302" s="253"/>
      <c r="Z302" s="253"/>
      <c r="AA302" s="254"/>
      <c r="AB302" s="35"/>
      <c r="AC302" s="28"/>
      <c r="AD302" s="28"/>
      <c r="AE302" s="28"/>
      <c r="AF302" s="28"/>
      <c r="AG302" s="28"/>
      <c r="AH302" s="28"/>
      <c r="AI302" s="28"/>
      <c r="AJ302" s="28"/>
      <c r="AK302" s="28"/>
      <c r="AL302" s="28"/>
      <c r="AM302" s="28"/>
      <c r="AN302" s="28"/>
      <c r="AO302" s="28"/>
      <c r="AP302" s="28"/>
      <c r="AQ302" s="28"/>
      <c r="AR302" s="28"/>
      <c r="AS302" s="28"/>
      <c r="AT302" s="28"/>
      <c r="AU302" s="28"/>
      <c r="AV302" s="28"/>
    </row>
    <row r="303" spans="1:48" ht="14.45" customHeight="1">
      <c r="A303" s="53"/>
      <c r="B303" s="75"/>
      <c r="C303" s="765" t="s">
        <v>356</v>
      </c>
      <c r="D303" s="307" t="s">
        <v>357</v>
      </c>
      <c r="E303" s="307"/>
      <c r="F303" s="307"/>
      <c r="G303" s="307"/>
      <c r="H303" s="307"/>
      <c r="I303" s="307"/>
      <c r="J303" s="307"/>
      <c r="K303" s="307"/>
      <c r="L303" s="307"/>
      <c r="M303" s="307"/>
      <c r="N303" s="253"/>
      <c r="O303" s="253"/>
      <c r="P303" s="253"/>
      <c r="Q303" s="253"/>
      <c r="R303" s="253"/>
      <c r="S303" s="253"/>
      <c r="T303" s="253"/>
      <c r="U303" s="253"/>
      <c r="V303" s="253"/>
      <c r="W303" s="253"/>
      <c r="X303" s="253"/>
      <c r="Y303" s="253"/>
      <c r="Z303" s="253"/>
      <c r="AA303" s="254"/>
      <c r="AB303" s="35"/>
      <c r="AC303" s="28"/>
      <c r="AD303" s="28"/>
      <c r="AE303" s="28"/>
      <c r="AF303" s="28"/>
      <c r="AG303" s="28"/>
      <c r="AH303" s="28"/>
      <c r="AI303" s="28"/>
      <c r="AJ303" s="28"/>
      <c r="AK303" s="28"/>
      <c r="AL303" s="28"/>
      <c r="AM303" s="28"/>
      <c r="AN303" s="28"/>
      <c r="AO303" s="28"/>
      <c r="AP303" s="28"/>
      <c r="AQ303" s="28"/>
      <c r="AR303" s="28"/>
      <c r="AS303" s="28"/>
      <c r="AT303" s="28"/>
      <c r="AU303" s="28"/>
      <c r="AV303" s="28"/>
    </row>
    <row r="304" spans="1:48" ht="14.45" customHeight="1">
      <c r="A304" s="53"/>
      <c r="B304" s="75"/>
      <c r="C304" s="765"/>
      <c r="D304" s="307"/>
      <c r="E304" s="307"/>
      <c r="F304" s="307"/>
      <c r="G304" s="307"/>
      <c r="H304" s="307"/>
      <c r="I304" s="307"/>
      <c r="J304" s="307"/>
      <c r="K304" s="307"/>
      <c r="L304" s="307"/>
      <c r="M304" s="307"/>
      <c r="N304" s="253"/>
      <c r="O304" s="253"/>
      <c r="P304" s="253"/>
      <c r="Q304" s="253"/>
      <c r="R304" s="253"/>
      <c r="S304" s="253"/>
      <c r="T304" s="253"/>
      <c r="U304" s="253"/>
      <c r="V304" s="253"/>
      <c r="W304" s="253"/>
      <c r="X304" s="253"/>
      <c r="Y304" s="253"/>
      <c r="Z304" s="253"/>
      <c r="AA304" s="254"/>
      <c r="AB304" s="35"/>
      <c r="AC304" s="28"/>
      <c r="AD304" s="28"/>
      <c r="AE304" s="28"/>
      <c r="AF304" s="28"/>
      <c r="AG304" s="28"/>
      <c r="AH304" s="28"/>
      <c r="AI304" s="28"/>
      <c r="AJ304" s="28"/>
      <c r="AK304" s="28"/>
      <c r="AL304" s="28"/>
      <c r="AM304" s="28"/>
      <c r="AN304" s="28"/>
      <c r="AO304" s="28"/>
      <c r="AP304" s="28"/>
      <c r="AQ304" s="28"/>
      <c r="AR304" s="28"/>
      <c r="AS304" s="28"/>
      <c r="AT304" s="28"/>
      <c r="AU304" s="28"/>
      <c r="AV304" s="28"/>
    </row>
    <row r="305" spans="1:48" ht="14.45" customHeight="1">
      <c r="A305" s="53"/>
      <c r="B305" s="75"/>
      <c r="C305" s="766"/>
      <c r="D305" s="307"/>
      <c r="E305" s="307"/>
      <c r="F305" s="307"/>
      <c r="G305" s="307"/>
      <c r="H305" s="307"/>
      <c r="I305" s="307"/>
      <c r="J305" s="307"/>
      <c r="K305" s="307"/>
      <c r="L305" s="307"/>
      <c r="M305" s="307"/>
      <c r="N305" s="253"/>
      <c r="O305" s="253"/>
      <c r="P305" s="253"/>
      <c r="Q305" s="253"/>
      <c r="R305" s="253"/>
      <c r="S305" s="253"/>
      <c r="T305" s="253"/>
      <c r="U305" s="253"/>
      <c r="V305" s="253"/>
      <c r="W305" s="253"/>
      <c r="X305" s="253"/>
      <c r="Y305" s="253"/>
      <c r="Z305" s="253"/>
      <c r="AA305" s="254"/>
      <c r="AB305" s="35"/>
      <c r="AC305" s="28"/>
      <c r="AD305" s="28"/>
      <c r="AE305" s="28"/>
      <c r="AF305" s="28"/>
      <c r="AG305" s="28"/>
      <c r="AH305" s="28"/>
      <c r="AI305" s="28"/>
      <c r="AJ305" s="28"/>
      <c r="AK305" s="28"/>
      <c r="AL305" s="28"/>
      <c r="AM305" s="28"/>
      <c r="AN305" s="28"/>
      <c r="AO305" s="28"/>
      <c r="AP305" s="28"/>
      <c r="AQ305" s="28"/>
      <c r="AR305" s="28"/>
      <c r="AS305" s="28"/>
      <c r="AT305" s="28"/>
      <c r="AU305" s="28"/>
      <c r="AV305" s="28"/>
    </row>
    <row r="306" spans="1:48" ht="14.45" customHeight="1">
      <c r="A306" s="53"/>
      <c r="B306" s="75"/>
      <c r="C306" s="765" t="s">
        <v>358</v>
      </c>
      <c r="D306" s="307" t="s">
        <v>359</v>
      </c>
      <c r="E306" s="307"/>
      <c r="F306" s="307"/>
      <c r="G306" s="307"/>
      <c r="H306" s="307"/>
      <c r="I306" s="307"/>
      <c r="J306" s="307"/>
      <c r="K306" s="307"/>
      <c r="L306" s="307"/>
      <c r="M306" s="307"/>
      <c r="N306" s="253"/>
      <c r="O306" s="253"/>
      <c r="P306" s="253"/>
      <c r="Q306" s="253"/>
      <c r="R306" s="253"/>
      <c r="S306" s="253"/>
      <c r="T306" s="253"/>
      <c r="U306" s="253"/>
      <c r="V306" s="253"/>
      <c r="W306" s="253"/>
      <c r="X306" s="253"/>
      <c r="Y306" s="253"/>
      <c r="Z306" s="253"/>
      <c r="AA306" s="254"/>
      <c r="AB306" s="35"/>
      <c r="AC306" s="28"/>
      <c r="AD306" s="28"/>
      <c r="AE306" s="28"/>
      <c r="AF306" s="28"/>
      <c r="AG306" s="28"/>
      <c r="AH306" s="28"/>
      <c r="AI306" s="28"/>
      <c r="AJ306" s="28"/>
      <c r="AK306" s="28"/>
      <c r="AL306" s="28"/>
      <c r="AM306" s="28"/>
      <c r="AN306" s="28"/>
      <c r="AO306" s="28"/>
      <c r="AP306" s="28"/>
      <c r="AQ306" s="28"/>
      <c r="AR306" s="28"/>
      <c r="AS306" s="28"/>
      <c r="AT306" s="28"/>
      <c r="AU306" s="28"/>
      <c r="AV306" s="28"/>
    </row>
    <row r="307" spans="1:48" ht="14.45" customHeight="1">
      <c r="A307" s="53"/>
      <c r="B307" s="75"/>
      <c r="C307" s="765"/>
      <c r="D307" s="307"/>
      <c r="E307" s="307"/>
      <c r="F307" s="307"/>
      <c r="G307" s="307"/>
      <c r="H307" s="307"/>
      <c r="I307" s="307"/>
      <c r="J307" s="307"/>
      <c r="K307" s="307"/>
      <c r="L307" s="307"/>
      <c r="M307" s="307"/>
      <c r="N307" s="253"/>
      <c r="O307" s="253"/>
      <c r="P307" s="253"/>
      <c r="Q307" s="253"/>
      <c r="R307" s="253"/>
      <c r="S307" s="253"/>
      <c r="T307" s="253"/>
      <c r="U307" s="253"/>
      <c r="V307" s="253"/>
      <c r="W307" s="253"/>
      <c r="X307" s="253"/>
      <c r="Y307" s="253"/>
      <c r="Z307" s="253"/>
      <c r="AA307" s="254"/>
      <c r="AB307" s="35"/>
      <c r="AC307" s="28"/>
      <c r="AD307" s="28"/>
      <c r="AE307" s="28"/>
      <c r="AF307" s="28"/>
      <c r="AG307" s="28"/>
      <c r="AH307" s="28"/>
      <c r="AI307" s="28"/>
      <c r="AJ307" s="28"/>
      <c r="AK307" s="28"/>
      <c r="AL307" s="28"/>
      <c r="AM307" s="28"/>
      <c r="AN307" s="28"/>
      <c r="AO307" s="28"/>
      <c r="AP307" s="28"/>
      <c r="AQ307" s="28"/>
      <c r="AR307" s="28"/>
      <c r="AS307" s="28"/>
      <c r="AT307" s="28"/>
      <c r="AU307" s="28"/>
      <c r="AV307" s="28"/>
    </row>
    <row r="308" spans="1:48" ht="14.45" customHeight="1">
      <c r="A308" s="53"/>
      <c r="B308" s="75"/>
      <c r="C308" s="766"/>
      <c r="D308" s="307"/>
      <c r="E308" s="307"/>
      <c r="F308" s="307"/>
      <c r="G308" s="307"/>
      <c r="H308" s="307"/>
      <c r="I308" s="307"/>
      <c r="J308" s="307"/>
      <c r="K308" s="307"/>
      <c r="L308" s="307"/>
      <c r="M308" s="307"/>
      <c r="N308" s="253"/>
      <c r="O308" s="253"/>
      <c r="P308" s="253"/>
      <c r="Q308" s="253"/>
      <c r="R308" s="253"/>
      <c r="S308" s="253"/>
      <c r="T308" s="253"/>
      <c r="U308" s="253"/>
      <c r="V308" s="253"/>
      <c r="W308" s="253"/>
      <c r="X308" s="253"/>
      <c r="Y308" s="253"/>
      <c r="Z308" s="253"/>
      <c r="AA308" s="254"/>
      <c r="AB308" s="35"/>
      <c r="AC308" s="28"/>
      <c r="AD308" s="28"/>
      <c r="AE308" s="28"/>
      <c r="AF308" s="28"/>
      <c r="AG308" s="28"/>
      <c r="AH308" s="28"/>
      <c r="AI308" s="28"/>
      <c r="AJ308" s="28"/>
      <c r="AK308" s="28"/>
      <c r="AL308" s="28"/>
      <c r="AM308" s="28"/>
      <c r="AN308" s="28"/>
      <c r="AO308" s="28"/>
      <c r="AP308" s="28"/>
      <c r="AQ308" s="28"/>
      <c r="AR308" s="28"/>
      <c r="AS308" s="28"/>
      <c r="AT308" s="28"/>
      <c r="AU308" s="28"/>
      <c r="AV308" s="28"/>
    </row>
    <row r="309" spans="1:48" ht="14.45" customHeight="1">
      <c r="A309" s="53"/>
      <c r="B309" s="75"/>
      <c r="C309" s="765" t="s">
        <v>360</v>
      </c>
      <c r="D309" s="307" t="s">
        <v>361</v>
      </c>
      <c r="E309" s="307"/>
      <c r="F309" s="307"/>
      <c r="G309" s="307"/>
      <c r="H309" s="307"/>
      <c r="I309" s="307"/>
      <c r="J309" s="307"/>
      <c r="K309" s="307"/>
      <c r="L309" s="307"/>
      <c r="M309" s="307"/>
      <c r="N309" s="253"/>
      <c r="O309" s="253"/>
      <c r="P309" s="253"/>
      <c r="Q309" s="253"/>
      <c r="R309" s="253"/>
      <c r="S309" s="253"/>
      <c r="T309" s="253"/>
      <c r="U309" s="253"/>
      <c r="V309" s="253"/>
      <c r="W309" s="253"/>
      <c r="X309" s="253"/>
      <c r="Y309" s="253"/>
      <c r="Z309" s="253"/>
      <c r="AA309" s="254"/>
      <c r="AB309" s="35"/>
      <c r="AC309" s="28"/>
      <c r="AD309" s="28"/>
      <c r="AE309" s="28"/>
      <c r="AF309" s="28"/>
      <c r="AG309" s="28"/>
      <c r="AH309" s="28"/>
      <c r="AI309" s="28"/>
      <c r="AJ309" s="28"/>
      <c r="AK309" s="28"/>
      <c r="AL309" s="28"/>
      <c r="AM309" s="28"/>
      <c r="AN309" s="28"/>
      <c r="AO309" s="28"/>
      <c r="AP309" s="28"/>
      <c r="AQ309" s="28"/>
      <c r="AR309" s="28"/>
      <c r="AS309" s="28"/>
      <c r="AT309" s="28"/>
      <c r="AU309" s="28"/>
      <c r="AV309" s="28"/>
    </row>
    <row r="310" spans="1:48" ht="14.45" customHeight="1">
      <c r="A310" s="53"/>
      <c r="B310" s="75"/>
      <c r="C310" s="765"/>
      <c r="D310" s="307"/>
      <c r="E310" s="307"/>
      <c r="F310" s="307"/>
      <c r="G310" s="307"/>
      <c r="H310" s="307"/>
      <c r="I310" s="307"/>
      <c r="J310" s="307"/>
      <c r="K310" s="307"/>
      <c r="L310" s="307"/>
      <c r="M310" s="307"/>
      <c r="N310" s="253"/>
      <c r="O310" s="253"/>
      <c r="P310" s="253"/>
      <c r="Q310" s="253"/>
      <c r="R310" s="253"/>
      <c r="S310" s="253"/>
      <c r="T310" s="253"/>
      <c r="U310" s="253"/>
      <c r="V310" s="253"/>
      <c r="W310" s="253"/>
      <c r="X310" s="253"/>
      <c r="Y310" s="253"/>
      <c r="Z310" s="253"/>
      <c r="AA310" s="254"/>
      <c r="AB310" s="35"/>
      <c r="AC310" s="28"/>
      <c r="AD310" s="28"/>
      <c r="AE310" s="28"/>
      <c r="AF310" s="28"/>
      <c r="AG310" s="28"/>
      <c r="AH310" s="28"/>
      <c r="AI310" s="28"/>
      <c r="AJ310" s="28"/>
      <c r="AK310" s="28"/>
      <c r="AL310" s="28"/>
      <c r="AM310" s="28"/>
      <c r="AN310" s="28"/>
      <c r="AO310" s="28"/>
      <c r="AP310" s="28"/>
      <c r="AQ310" s="28"/>
      <c r="AR310" s="28"/>
      <c r="AS310" s="28"/>
      <c r="AT310" s="28"/>
      <c r="AU310" s="28"/>
      <c r="AV310" s="28"/>
    </row>
    <row r="311" spans="1:48" ht="14.45" customHeight="1">
      <c r="A311" s="53"/>
      <c r="B311" s="75"/>
      <c r="C311" s="766"/>
      <c r="D311" s="307"/>
      <c r="E311" s="307"/>
      <c r="F311" s="307"/>
      <c r="G311" s="307"/>
      <c r="H311" s="307"/>
      <c r="I311" s="307"/>
      <c r="J311" s="307"/>
      <c r="K311" s="307"/>
      <c r="L311" s="307"/>
      <c r="M311" s="307"/>
      <c r="N311" s="253"/>
      <c r="O311" s="253"/>
      <c r="P311" s="253"/>
      <c r="Q311" s="253"/>
      <c r="R311" s="253"/>
      <c r="S311" s="253"/>
      <c r="T311" s="253"/>
      <c r="U311" s="253"/>
      <c r="V311" s="253"/>
      <c r="W311" s="253"/>
      <c r="X311" s="253"/>
      <c r="Y311" s="253"/>
      <c r="Z311" s="253"/>
      <c r="AA311" s="254"/>
      <c r="AB311" s="35"/>
      <c r="AC311" s="28"/>
      <c r="AD311" s="28"/>
      <c r="AE311" s="28"/>
      <c r="AF311" s="28"/>
      <c r="AG311" s="28"/>
      <c r="AH311" s="28"/>
      <c r="AI311" s="28"/>
      <c r="AJ311" s="28"/>
      <c r="AK311" s="28"/>
      <c r="AL311" s="28"/>
      <c r="AM311" s="28"/>
      <c r="AN311" s="28"/>
      <c r="AO311" s="28"/>
      <c r="AP311" s="28"/>
      <c r="AQ311" s="28"/>
      <c r="AR311" s="28"/>
      <c r="AS311" s="28"/>
      <c r="AT311" s="28"/>
      <c r="AU311" s="28"/>
      <c r="AV311" s="28"/>
    </row>
    <row r="312" spans="1:48" ht="14.45" customHeight="1">
      <c r="A312" s="53"/>
      <c r="B312" s="75"/>
      <c r="C312" s="765" t="s">
        <v>362</v>
      </c>
      <c r="D312" s="307" t="s">
        <v>363</v>
      </c>
      <c r="E312" s="307"/>
      <c r="F312" s="307"/>
      <c r="G312" s="307"/>
      <c r="H312" s="307"/>
      <c r="I312" s="307"/>
      <c r="J312" s="307"/>
      <c r="K312" s="307"/>
      <c r="L312" s="307"/>
      <c r="M312" s="307"/>
      <c r="N312" s="253"/>
      <c r="O312" s="253"/>
      <c r="P312" s="253"/>
      <c r="Q312" s="253"/>
      <c r="R312" s="253"/>
      <c r="S312" s="253"/>
      <c r="T312" s="253"/>
      <c r="U312" s="253"/>
      <c r="V312" s="253"/>
      <c r="W312" s="253"/>
      <c r="X312" s="253"/>
      <c r="Y312" s="253"/>
      <c r="Z312" s="253"/>
      <c r="AA312" s="254"/>
      <c r="AB312" s="35"/>
      <c r="AC312" s="28"/>
      <c r="AD312" s="28"/>
      <c r="AE312" s="28"/>
      <c r="AF312" s="28"/>
      <c r="AG312" s="28"/>
      <c r="AH312" s="28"/>
      <c r="AI312" s="28"/>
      <c r="AJ312" s="28"/>
      <c r="AK312" s="28"/>
      <c r="AL312" s="28"/>
      <c r="AM312" s="28"/>
      <c r="AN312" s="28"/>
      <c r="AO312" s="28"/>
      <c r="AP312" s="28"/>
      <c r="AQ312" s="28"/>
      <c r="AR312" s="28"/>
      <c r="AS312" s="28"/>
      <c r="AT312" s="28"/>
      <c r="AU312" s="28"/>
      <c r="AV312" s="28"/>
    </row>
    <row r="313" spans="1:48" ht="14.45" customHeight="1">
      <c r="A313" s="53"/>
      <c r="B313" s="75"/>
      <c r="C313" s="765"/>
      <c r="D313" s="307"/>
      <c r="E313" s="307"/>
      <c r="F313" s="307"/>
      <c r="G313" s="307"/>
      <c r="H313" s="307"/>
      <c r="I313" s="307"/>
      <c r="J313" s="307"/>
      <c r="K313" s="307"/>
      <c r="L313" s="307"/>
      <c r="M313" s="307"/>
      <c r="N313" s="253"/>
      <c r="O313" s="253"/>
      <c r="P313" s="253"/>
      <c r="Q313" s="253"/>
      <c r="R313" s="253"/>
      <c r="S313" s="253"/>
      <c r="T313" s="253"/>
      <c r="U313" s="253"/>
      <c r="V313" s="253"/>
      <c r="W313" s="253"/>
      <c r="X313" s="253"/>
      <c r="Y313" s="253"/>
      <c r="Z313" s="253"/>
      <c r="AA313" s="254"/>
      <c r="AB313" s="35"/>
      <c r="AC313" s="28"/>
      <c r="AD313" s="28"/>
      <c r="AE313" s="28"/>
      <c r="AF313" s="28"/>
      <c r="AG313" s="28"/>
      <c r="AH313" s="28"/>
      <c r="AI313" s="28"/>
      <c r="AJ313" s="28"/>
      <c r="AK313" s="28"/>
      <c r="AL313" s="28"/>
      <c r="AM313" s="28"/>
      <c r="AN313" s="28"/>
      <c r="AO313" s="28"/>
      <c r="AP313" s="28"/>
      <c r="AQ313" s="28"/>
      <c r="AR313" s="28"/>
      <c r="AS313" s="28"/>
      <c r="AT313" s="28"/>
      <c r="AU313" s="28"/>
      <c r="AV313" s="28"/>
    </row>
    <row r="314" spans="1:48" ht="14.45" customHeight="1">
      <c r="A314" s="53"/>
      <c r="B314" s="75"/>
      <c r="C314" s="766"/>
      <c r="D314" s="307"/>
      <c r="E314" s="307"/>
      <c r="F314" s="307"/>
      <c r="G314" s="307"/>
      <c r="H314" s="307"/>
      <c r="I314" s="307"/>
      <c r="J314" s="307"/>
      <c r="K314" s="307"/>
      <c r="L314" s="307"/>
      <c r="M314" s="307"/>
      <c r="N314" s="253"/>
      <c r="O314" s="253"/>
      <c r="P314" s="253"/>
      <c r="Q314" s="253"/>
      <c r="R314" s="253"/>
      <c r="S314" s="253"/>
      <c r="T314" s="253"/>
      <c r="U314" s="253"/>
      <c r="V314" s="253"/>
      <c r="W314" s="253"/>
      <c r="X314" s="253"/>
      <c r="Y314" s="253"/>
      <c r="Z314" s="253"/>
      <c r="AA314" s="254"/>
      <c r="AB314" s="35"/>
      <c r="AC314" s="28"/>
      <c r="AD314" s="28"/>
      <c r="AE314" s="28"/>
      <c r="AF314" s="28"/>
      <c r="AG314" s="28"/>
      <c r="AH314" s="28"/>
      <c r="AI314" s="28"/>
      <c r="AJ314" s="28"/>
      <c r="AK314" s="28"/>
      <c r="AL314" s="28"/>
      <c r="AM314" s="28"/>
      <c r="AN314" s="28"/>
      <c r="AO314" s="28"/>
      <c r="AP314" s="28"/>
      <c r="AQ314" s="28"/>
      <c r="AR314" s="28"/>
      <c r="AS314" s="28"/>
      <c r="AT314" s="28"/>
      <c r="AU314" s="28"/>
      <c r="AV314" s="28"/>
    </row>
    <row r="315" spans="1:48" ht="14.45" customHeight="1">
      <c r="A315" s="53"/>
      <c r="B315" s="75"/>
      <c r="C315" s="765" t="s">
        <v>364</v>
      </c>
      <c r="D315" s="307" t="s">
        <v>365</v>
      </c>
      <c r="E315" s="307"/>
      <c r="F315" s="307"/>
      <c r="G315" s="307"/>
      <c r="H315" s="307"/>
      <c r="I315" s="307"/>
      <c r="J315" s="307"/>
      <c r="K315" s="307"/>
      <c r="L315" s="307"/>
      <c r="M315" s="307"/>
      <c r="N315" s="253"/>
      <c r="O315" s="253"/>
      <c r="P315" s="253"/>
      <c r="Q315" s="253"/>
      <c r="R315" s="253"/>
      <c r="S315" s="253"/>
      <c r="T315" s="253"/>
      <c r="U315" s="253"/>
      <c r="V315" s="253"/>
      <c r="W315" s="253"/>
      <c r="X315" s="253"/>
      <c r="Y315" s="253"/>
      <c r="Z315" s="253"/>
      <c r="AA315" s="254"/>
      <c r="AB315" s="35"/>
      <c r="AC315" s="28"/>
      <c r="AD315" s="28"/>
      <c r="AE315" s="28"/>
      <c r="AF315" s="28"/>
      <c r="AG315" s="28"/>
      <c r="AH315" s="28"/>
      <c r="AI315" s="28"/>
      <c r="AJ315" s="28"/>
      <c r="AK315" s="28"/>
      <c r="AL315" s="28"/>
      <c r="AM315" s="28"/>
      <c r="AN315" s="28"/>
      <c r="AO315" s="28"/>
      <c r="AP315" s="28"/>
      <c r="AQ315" s="28"/>
      <c r="AR315" s="28"/>
      <c r="AS315" s="28"/>
      <c r="AT315" s="28"/>
      <c r="AU315" s="28"/>
      <c r="AV315" s="28"/>
    </row>
    <row r="316" spans="1:48" ht="14.45" customHeight="1">
      <c r="A316" s="53"/>
      <c r="B316" s="75"/>
      <c r="C316" s="765"/>
      <c r="D316" s="307"/>
      <c r="E316" s="307"/>
      <c r="F316" s="307"/>
      <c r="G316" s="307"/>
      <c r="H316" s="307"/>
      <c r="I316" s="307"/>
      <c r="J316" s="307"/>
      <c r="K316" s="307"/>
      <c r="L316" s="307"/>
      <c r="M316" s="307"/>
      <c r="N316" s="253"/>
      <c r="O316" s="253"/>
      <c r="P316" s="253"/>
      <c r="Q316" s="253"/>
      <c r="R316" s="253"/>
      <c r="S316" s="253"/>
      <c r="T316" s="253"/>
      <c r="U316" s="253"/>
      <c r="V316" s="253"/>
      <c r="W316" s="253"/>
      <c r="X316" s="253"/>
      <c r="Y316" s="253"/>
      <c r="Z316" s="253"/>
      <c r="AA316" s="254"/>
      <c r="AB316" s="35"/>
      <c r="AC316" s="28"/>
      <c r="AD316" s="28"/>
      <c r="AE316" s="28"/>
      <c r="AF316" s="28"/>
      <c r="AG316" s="28"/>
      <c r="AH316" s="28"/>
      <c r="AI316" s="28"/>
      <c r="AJ316" s="28"/>
      <c r="AK316" s="28"/>
      <c r="AL316" s="28"/>
      <c r="AM316" s="28"/>
      <c r="AN316" s="28"/>
      <c r="AO316" s="28"/>
      <c r="AP316" s="28"/>
      <c r="AQ316" s="28"/>
      <c r="AR316" s="28"/>
      <c r="AS316" s="28"/>
      <c r="AT316" s="28"/>
      <c r="AU316" s="28"/>
      <c r="AV316" s="28"/>
    </row>
    <row r="317" spans="1:48" ht="14.45" customHeight="1">
      <c r="A317" s="53"/>
      <c r="B317" s="75"/>
      <c r="C317" s="766"/>
      <c r="D317" s="307"/>
      <c r="E317" s="307"/>
      <c r="F317" s="307"/>
      <c r="G317" s="307"/>
      <c r="H317" s="307"/>
      <c r="I317" s="307"/>
      <c r="J317" s="307"/>
      <c r="K317" s="307"/>
      <c r="L317" s="307"/>
      <c r="M317" s="307"/>
      <c r="N317" s="253"/>
      <c r="O317" s="253"/>
      <c r="P317" s="253"/>
      <c r="Q317" s="253"/>
      <c r="R317" s="253"/>
      <c r="S317" s="253"/>
      <c r="T317" s="253"/>
      <c r="U317" s="253"/>
      <c r="V317" s="253"/>
      <c r="W317" s="253"/>
      <c r="X317" s="253"/>
      <c r="Y317" s="253"/>
      <c r="Z317" s="253"/>
      <c r="AA317" s="254"/>
      <c r="AB317" s="35"/>
      <c r="AC317" s="28"/>
      <c r="AD317" s="28"/>
      <c r="AE317" s="28"/>
      <c r="AF317" s="28"/>
      <c r="AG317" s="28"/>
      <c r="AH317" s="28"/>
      <c r="AI317" s="28"/>
      <c r="AJ317" s="28"/>
      <c r="AK317" s="28"/>
      <c r="AL317" s="28"/>
      <c r="AM317" s="28"/>
      <c r="AN317" s="28"/>
      <c r="AO317" s="28"/>
      <c r="AP317" s="28"/>
      <c r="AQ317" s="28"/>
      <c r="AR317" s="28"/>
      <c r="AS317" s="28"/>
      <c r="AT317" s="28"/>
      <c r="AU317" s="28"/>
      <c r="AV317" s="28"/>
    </row>
    <row r="318" spans="1:48" ht="14.45" customHeight="1">
      <c r="A318" s="53"/>
      <c r="B318" s="75"/>
      <c r="C318" s="765" t="s">
        <v>366</v>
      </c>
      <c r="D318" s="307" t="s">
        <v>367</v>
      </c>
      <c r="E318" s="307"/>
      <c r="F318" s="307"/>
      <c r="G318" s="307"/>
      <c r="H318" s="307"/>
      <c r="I318" s="307"/>
      <c r="J318" s="307"/>
      <c r="K318" s="307"/>
      <c r="L318" s="307"/>
      <c r="M318" s="307"/>
      <c r="N318" s="253"/>
      <c r="O318" s="253"/>
      <c r="P318" s="253"/>
      <c r="Q318" s="253"/>
      <c r="R318" s="253"/>
      <c r="S318" s="253"/>
      <c r="T318" s="253"/>
      <c r="U318" s="253"/>
      <c r="V318" s="253"/>
      <c r="W318" s="253"/>
      <c r="X318" s="253"/>
      <c r="Y318" s="253"/>
      <c r="Z318" s="253"/>
      <c r="AA318" s="254"/>
      <c r="AB318" s="35"/>
      <c r="AC318" s="28"/>
      <c r="AD318" s="28"/>
      <c r="AE318" s="28"/>
      <c r="AF318" s="28"/>
      <c r="AG318" s="28"/>
      <c r="AH318" s="28"/>
      <c r="AI318" s="28"/>
      <c r="AJ318" s="28"/>
      <c r="AK318" s="28"/>
      <c r="AL318" s="28"/>
      <c r="AM318" s="28"/>
      <c r="AN318" s="28"/>
      <c r="AO318" s="28"/>
      <c r="AP318" s="28"/>
      <c r="AQ318" s="28"/>
      <c r="AR318" s="28"/>
      <c r="AS318" s="28"/>
      <c r="AT318" s="28"/>
      <c r="AU318" s="28"/>
      <c r="AV318" s="28"/>
    </row>
    <row r="319" spans="1:48" ht="14.45" customHeight="1">
      <c r="A319" s="53"/>
      <c r="B319" s="75"/>
      <c r="C319" s="765"/>
      <c r="D319" s="307"/>
      <c r="E319" s="307"/>
      <c r="F319" s="307"/>
      <c r="G319" s="307"/>
      <c r="H319" s="307"/>
      <c r="I319" s="307"/>
      <c r="J319" s="307"/>
      <c r="K319" s="307"/>
      <c r="L319" s="307"/>
      <c r="M319" s="307"/>
      <c r="N319" s="253"/>
      <c r="O319" s="253"/>
      <c r="P319" s="253"/>
      <c r="Q319" s="253"/>
      <c r="R319" s="253"/>
      <c r="S319" s="253"/>
      <c r="T319" s="253"/>
      <c r="U319" s="253"/>
      <c r="V319" s="253"/>
      <c r="W319" s="253"/>
      <c r="X319" s="253"/>
      <c r="Y319" s="253"/>
      <c r="Z319" s="253"/>
      <c r="AA319" s="254"/>
      <c r="AB319" s="35"/>
      <c r="AC319" s="28"/>
      <c r="AD319" s="28"/>
      <c r="AE319" s="28"/>
      <c r="AF319" s="28"/>
      <c r="AG319" s="28"/>
      <c r="AH319" s="28"/>
      <c r="AI319" s="28"/>
      <c r="AJ319" s="28"/>
      <c r="AK319" s="28"/>
      <c r="AL319" s="28"/>
      <c r="AM319" s="28"/>
      <c r="AN319" s="28"/>
      <c r="AO319" s="28"/>
      <c r="AP319" s="28"/>
      <c r="AQ319" s="28"/>
      <c r="AR319" s="28"/>
      <c r="AS319" s="28"/>
      <c r="AT319" s="28"/>
      <c r="AU319" s="28"/>
      <c r="AV319" s="28"/>
    </row>
    <row r="320" spans="1:48" ht="14.45" customHeight="1">
      <c r="A320" s="53"/>
      <c r="B320" s="75"/>
      <c r="C320" s="766"/>
      <c r="D320" s="307"/>
      <c r="E320" s="307"/>
      <c r="F320" s="307"/>
      <c r="G320" s="307"/>
      <c r="H320" s="307"/>
      <c r="I320" s="307"/>
      <c r="J320" s="307"/>
      <c r="K320" s="307"/>
      <c r="L320" s="307"/>
      <c r="M320" s="307"/>
      <c r="N320" s="253"/>
      <c r="O320" s="253"/>
      <c r="P320" s="253"/>
      <c r="Q320" s="253"/>
      <c r="R320" s="253"/>
      <c r="S320" s="253"/>
      <c r="T320" s="253"/>
      <c r="U320" s="253"/>
      <c r="V320" s="253"/>
      <c r="W320" s="253"/>
      <c r="X320" s="253"/>
      <c r="Y320" s="253"/>
      <c r="Z320" s="253"/>
      <c r="AA320" s="254"/>
      <c r="AB320" s="35"/>
      <c r="AC320" s="28"/>
      <c r="AD320" s="28"/>
      <c r="AE320" s="28"/>
      <c r="AF320" s="28"/>
      <c r="AG320" s="28"/>
      <c r="AH320" s="28"/>
      <c r="AI320" s="28"/>
      <c r="AJ320" s="28"/>
      <c r="AK320" s="28"/>
      <c r="AL320" s="28"/>
      <c r="AM320" s="28"/>
      <c r="AN320" s="28"/>
      <c r="AO320" s="28"/>
      <c r="AP320" s="28"/>
      <c r="AQ320" s="28"/>
      <c r="AR320" s="28"/>
      <c r="AS320" s="28"/>
      <c r="AT320" s="28"/>
      <c r="AU320" s="28"/>
      <c r="AV320" s="28"/>
    </row>
    <row r="321" spans="1:48" ht="14.45" customHeight="1">
      <c r="A321" s="53"/>
      <c r="B321" s="75"/>
      <c r="C321" s="765" t="s">
        <v>368</v>
      </c>
      <c r="D321" s="307" t="s">
        <v>369</v>
      </c>
      <c r="E321" s="307"/>
      <c r="F321" s="307"/>
      <c r="G321" s="307"/>
      <c r="H321" s="307"/>
      <c r="I321" s="307"/>
      <c r="J321" s="307"/>
      <c r="K321" s="307"/>
      <c r="L321" s="307"/>
      <c r="M321" s="307"/>
      <c r="N321" s="253"/>
      <c r="O321" s="253"/>
      <c r="P321" s="253"/>
      <c r="Q321" s="253"/>
      <c r="R321" s="253"/>
      <c r="S321" s="253"/>
      <c r="T321" s="253"/>
      <c r="U321" s="253"/>
      <c r="V321" s="253"/>
      <c r="W321" s="253"/>
      <c r="X321" s="253"/>
      <c r="Y321" s="253"/>
      <c r="Z321" s="253"/>
      <c r="AA321" s="254"/>
      <c r="AB321" s="35"/>
      <c r="AC321" s="28"/>
      <c r="AD321" s="28"/>
      <c r="AE321" s="28"/>
      <c r="AF321" s="28"/>
      <c r="AG321" s="28"/>
      <c r="AH321" s="28"/>
      <c r="AI321" s="28"/>
      <c r="AJ321" s="28"/>
      <c r="AK321" s="28"/>
      <c r="AL321" s="28"/>
      <c r="AM321" s="28"/>
      <c r="AN321" s="28"/>
      <c r="AO321" s="28"/>
      <c r="AP321" s="28"/>
      <c r="AQ321" s="28"/>
      <c r="AR321" s="28"/>
      <c r="AS321" s="28"/>
      <c r="AT321" s="28"/>
      <c r="AU321" s="28"/>
      <c r="AV321" s="28"/>
    </row>
    <row r="322" spans="1:48" ht="14.45" customHeight="1">
      <c r="A322" s="53"/>
      <c r="B322" s="75"/>
      <c r="C322" s="765"/>
      <c r="D322" s="307"/>
      <c r="E322" s="307"/>
      <c r="F322" s="307"/>
      <c r="G322" s="307"/>
      <c r="H322" s="307"/>
      <c r="I322" s="307"/>
      <c r="J322" s="307"/>
      <c r="K322" s="307"/>
      <c r="L322" s="307"/>
      <c r="M322" s="307"/>
      <c r="N322" s="253"/>
      <c r="O322" s="253"/>
      <c r="P322" s="253"/>
      <c r="Q322" s="253"/>
      <c r="R322" s="253"/>
      <c r="S322" s="253"/>
      <c r="T322" s="253"/>
      <c r="U322" s="253"/>
      <c r="V322" s="253"/>
      <c r="W322" s="253"/>
      <c r="X322" s="253"/>
      <c r="Y322" s="253"/>
      <c r="Z322" s="253"/>
      <c r="AA322" s="254"/>
      <c r="AB322" s="35"/>
      <c r="AC322" s="28"/>
      <c r="AD322" s="28"/>
      <c r="AE322" s="28"/>
      <c r="AF322" s="28"/>
      <c r="AG322" s="28"/>
      <c r="AH322" s="28"/>
      <c r="AI322" s="28"/>
      <c r="AJ322" s="28"/>
      <c r="AK322" s="28"/>
      <c r="AL322" s="28"/>
      <c r="AM322" s="28"/>
      <c r="AN322" s="28"/>
      <c r="AO322" s="28"/>
      <c r="AP322" s="28"/>
      <c r="AQ322" s="28"/>
      <c r="AR322" s="28"/>
      <c r="AS322" s="28"/>
      <c r="AT322" s="28"/>
      <c r="AU322" s="28"/>
      <c r="AV322" s="28"/>
    </row>
    <row r="323" spans="1:48" ht="14.45" customHeight="1">
      <c r="A323" s="53"/>
      <c r="B323" s="75"/>
      <c r="C323" s="766"/>
      <c r="D323" s="307"/>
      <c r="E323" s="307"/>
      <c r="F323" s="307"/>
      <c r="G323" s="307"/>
      <c r="H323" s="307"/>
      <c r="I323" s="307"/>
      <c r="J323" s="307"/>
      <c r="K323" s="307"/>
      <c r="L323" s="307"/>
      <c r="M323" s="307"/>
      <c r="N323" s="253"/>
      <c r="O323" s="253"/>
      <c r="P323" s="253"/>
      <c r="Q323" s="253"/>
      <c r="R323" s="253"/>
      <c r="S323" s="253"/>
      <c r="T323" s="253"/>
      <c r="U323" s="253"/>
      <c r="V323" s="253"/>
      <c r="W323" s="253"/>
      <c r="X323" s="253"/>
      <c r="Y323" s="253"/>
      <c r="Z323" s="253"/>
      <c r="AA323" s="254"/>
      <c r="AB323" s="35"/>
      <c r="AC323" s="28"/>
      <c r="AD323" s="28"/>
      <c r="AE323" s="28"/>
      <c r="AF323" s="28"/>
      <c r="AG323" s="28"/>
      <c r="AH323" s="28"/>
      <c r="AI323" s="28"/>
      <c r="AJ323" s="28"/>
      <c r="AK323" s="28"/>
      <c r="AL323" s="28"/>
      <c r="AM323" s="28"/>
      <c r="AN323" s="28"/>
      <c r="AO323" s="28"/>
      <c r="AP323" s="28"/>
      <c r="AQ323" s="28"/>
      <c r="AR323" s="28"/>
      <c r="AS323" s="28"/>
      <c r="AT323" s="28"/>
      <c r="AU323" s="28"/>
      <c r="AV323" s="28"/>
    </row>
    <row r="324" spans="1:48" ht="14.45" customHeight="1">
      <c r="A324" s="53"/>
      <c r="B324" s="75"/>
      <c r="C324" s="765" t="s">
        <v>370</v>
      </c>
      <c r="D324" s="307" t="s">
        <v>371</v>
      </c>
      <c r="E324" s="307"/>
      <c r="F324" s="307"/>
      <c r="G324" s="307"/>
      <c r="H324" s="307"/>
      <c r="I324" s="307"/>
      <c r="J324" s="307"/>
      <c r="K324" s="307"/>
      <c r="L324" s="307"/>
      <c r="M324" s="307"/>
      <c r="N324" s="253"/>
      <c r="O324" s="253"/>
      <c r="P324" s="253"/>
      <c r="Q324" s="253"/>
      <c r="R324" s="253"/>
      <c r="S324" s="253"/>
      <c r="T324" s="253"/>
      <c r="U324" s="253"/>
      <c r="V324" s="253"/>
      <c r="W324" s="253"/>
      <c r="X324" s="253"/>
      <c r="Y324" s="253"/>
      <c r="Z324" s="253"/>
      <c r="AA324" s="254"/>
      <c r="AB324" s="35"/>
      <c r="AC324" s="28"/>
      <c r="AD324" s="28"/>
      <c r="AE324" s="28"/>
      <c r="AF324" s="28"/>
      <c r="AG324" s="28"/>
      <c r="AH324" s="28"/>
      <c r="AI324" s="28"/>
      <c r="AJ324" s="28"/>
      <c r="AK324" s="28"/>
      <c r="AL324" s="28"/>
      <c r="AM324" s="28"/>
      <c r="AN324" s="28"/>
      <c r="AO324" s="28"/>
      <c r="AP324" s="28"/>
      <c r="AQ324" s="28"/>
      <c r="AR324" s="28"/>
      <c r="AS324" s="28"/>
      <c r="AT324" s="28"/>
      <c r="AU324" s="28"/>
      <c r="AV324" s="28"/>
    </row>
    <row r="325" spans="1:48" ht="14.45" customHeight="1">
      <c r="A325" s="53"/>
      <c r="B325" s="75"/>
      <c r="C325" s="765"/>
      <c r="D325" s="307"/>
      <c r="E325" s="307"/>
      <c r="F325" s="307"/>
      <c r="G325" s="307"/>
      <c r="H325" s="307"/>
      <c r="I325" s="307"/>
      <c r="J325" s="307"/>
      <c r="K325" s="307"/>
      <c r="L325" s="307"/>
      <c r="M325" s="307"/>
      <c r="N325" s="253"/>
      <c r="O325" s="253"/>
      <c r="P325" s="253"/>
      <c r="Q325" s="253"/>
      <c r="R325" s="253"/>
      <c r="S325" s="253"/>
      <c r="T325" s="253"/>
      <c r="U325" s="253"/>
      <c r="V325" s="253"/>
      <c r="W325" s="253"/>
      <c r="X325" s="253"/>
      <c r="Y325" s="253"/>
      <c r="Z325" s="253"/>
      <c r="AA325" s="254"/>
      <c r="AB325" s="35"/>
      <c r="AC325" s="28"/>
      <c r="AD325" s="28"/>
      <c r="AE325" s="28"/>
      <c r="AF325" s="28"/>
      <c r="AG325" s="28"/>
      <c r="AH325" s="28"/>
      <c r="AI325" s="28"/>
      <c r="AJ325" s="28"/>
      <c r="AK325" s="28"/>
      <c r="AL325" s="28"/>
      <c r="AM325" s="28"/>
      <c r="AN325" s="28"/>
      <c r="AO325" s="28"/>
      <c r="AP325" s="28"/>
      <c r="AQ325" s="28"/>
      <c r="AR325" s="28"/>
      <c r="AS325" s="28"/>
      <c r="AT325" s="28"/>
      <c r="AU325" s="28"/>
      <c r="AV325" s="28"/>
    </row>
    <row r="326" spans="1:48" ht="14.45" customHeight="1">
      <c r="A326" s="53"/>
      <c r="B326" s="75"/>
      <c r="C326" s="766"/>
      <c r="D326" s="307"/>
      <c r="E326" s="307"/>
      <c r="F326" s="307"/>
      <c r="G326" s="307"/>
      <c r="H326" s="307"/>
      <c r="I326" s="307"/>
      <c r="J326" s="307"/>
      <c r="K326" s="307"/>
      <c r="L326" s="307"/>
      <c r="M326" s="307"/>
      <c r="N326" s="253"/>
      <c r="O326" s="253"/>
      <c r="P326" s="253"/>
      <c r="Q326" s="253"/>
      <c r="R326" s="253"/>
      <c r="S326" s="253"/>
      <c r="T326" s="253"/>
      <c r="U326" s="253"/>
      <c r="V326" s="253"/>
      <c r="W326" s="253"/>
      <c r="X326" s="253"/>
      <c r="Y326" s="253"/>
      <c r="Z326" s="253"/>
      <c r="AA326" s="254"/>
      <c r="AB326" s="35"/>
      <c r="AC326" s="28"/>
      <c r="AD326" s="28"/>
      <c r="AE326" s="28"/>
      <c r="AF326" s="28"/>
      <c r="AG326" s="28"/>
      <c r="AH326" s="28"/>
      <c r="AI326" s="28"/>
      <c r="AJ326" s="28"/>
      <c r="AK326" s="28"/>
      <c r="AL326" s="28"/>
      <c r="AM326" s="28"/>
      <c r="AN326" s="28"/>
      <c r="AO326" s="28"/>
      <c r="AP326" s="28"/>
      <c r="AQ326" s="28"/>
      <c r="AR326" s="28"/>
      <c r="AS326" s="28"/>
      <c r="AT326" s="28"/>
      <c r="AU326" s="28"/>
      <c r="AV326" s="28"/>
    </row>
    <row r="327" spans="1:48" ht="14.45" customHeight="1">
      <c r="A327" s="53"/>
      <c r="B327" s="75"/>
      <c r="C327" s="765" t="s">
        <v>372</v>
      </c>
      <c r="D327" s="307" t="s">
        <v>373</v>
      </c>
      <c r="E327" s="307"/>
      <c r="F327" s="307"/>
      <c r="G327" s="307"/>
      <c r="H327" s="307"/>
      <c r="I327" s="307"/>
      <c r="J327" s="307"/>
      <c r="K327" s="307"/>
      <c r="L327" s="307"/>
      <c r="M327" s="307"/>
      <c r="N327" s="253"/>
      <c r="O327" s="253"/>
      <c r="P327" s="253"/>
      <c r="Q327" s="253"/>
      <c r="R327" s="253"/>
      <c r="S327" s="253"/>
      <c r="T327" s="253"/>
      <c r="U327" s="253"/>
      <c r="V327" s="253"/>
      <c r="W327" s="253"/>
      <c r="X327" s="253"/>
      <c r="Y327" s="253"/>
      <c r="Z327" s="253"/>
      <c r="AA327" s="254"/>
      <c r="AB327" s="35"/>
      <c r="AC327" s="28"/>
      <c r="AD327" s="28"/>
      <c r="AE327" s="28"/>
      <c r="AF327" s="28"/>
      <c r="AG327" s="28"/>
      <c r="AH327" s="28"/>
      <c r="AI327" s="28"/>
      <c r="AJ327" s="28"/>
      <c r="AK327" s="28"/>
      <c r="AL327" s="28"/>
      <c r="AM327" s="28"/>
      <c r="AN327" s="28"/>
      <c r="AO327" s="28"/>
      <c r="AP327" s="28"/>
      <c r="AQ327" s="28"/>
      <c r="AR327" s="28"/>
      <c r="AS327" s="28"/>
      <c r="AT327" s="28"/>
      <c r="AU327" s="28"/>
      <c r="AV327" s="28"/>
    </row>
    <row r="328" spans="1:48" ht="14.45" customHeight="1">
      <c r="A328" s="53"/>
      <c r="B328" s="75"/>
      <c r="C328" s="765"/>
      <c r="D328" s="307"/>
      <c r="E328" s="307"/>
      <c r="F328" s="307"/>
      <c r="G328" s="307"/>
      <c r="H328" s="307"/>
      <c r="I328" s="307"/>
      <c r="J328" s="307"/>
      <c r="K328" s="307"/>
      <c r="L328" s="307"/>
      <c r="M328" s="307"/>
      <c r="N328" s="253"/>
      <c r="O328" s="253"/>
      <c r="P328" s="253"/>
      <c r="Q328" s="253"/>
      <c r="R328" s="253"/>
      <c r="S328" s="253"/>
      <c r="T328" s="253"/>
      <c r="U328" s="253"/>
      <c r="V328" s="253"/>
      <c r="W328" s="253"/>
      <c r="X328" s="253"/>
      <c r="Y328" s="253"/>
      <c r="Z328" s="253"/>
      <c r="AA328" s="254"/>
      <c r="AB328" s="35"/>
      <c r="AC328" s="28"/>
      <c r="AD328" s="28"/>
      <c r="AE328" s="28"/>
      <c r="AF328" s="28"/>
      <c r="AG328" s="28"/>
      <c r="AH328" s="28"/>
      <c r="AI328" s="28"/>
      <c r="AJ328" s="28"/>
      <c r="AK328" s="28"/>
      <c r="AL328" s="28"/>
      <c r="AM328" s="28"/>
      <c r="AN328" s="28"/>
      <c r="AO328" s="28"/>
      <c r="AP328" s="28"/>
      <c r="AQ328" s="28"/>
      <c r="AR328" s="28"/>
      <c r="AS328" s="28"/>
      <c r="AT328" s="28"/>
      <c r="AU328" s="28"/>
      <c r="AV328" s="28"/>
    </row>
    <row r="329" spans="1:48" ht="14.45" customHeight="1">
      <c r="A329" s="53"/>
      <c r="B329" s="75"/>
      <c r="C329" s="766"/>
      <c r="D329" s="307"/>
      <c r="E329" s="307"/>
      <c r="F329" s="307"/>
      <c r="G329" s="307"/>
      <c r="H329" s="307"/>
      <c r="I329" s="307"/>
      <c r="J329" s="307"/>
      <c r="K329" s="307"/>
      <c r="L329" s="307"/>
      <c r="M329" s="307"/>
      <c r="N329" s="253"/>
      <c r="O329" s="253"/>
      <c r="P329" s="253"/>
      <c r="Q329" s="253"/>
      <c r="R329" s="253"/>
      <c r="S329" s="253"/>
      <c r="T329" s="253"/>
      <c r="U329" s="253"/>
      <c r="V329" s="253"/>
      <c r="W329" s="253"/>
      <c r="X329" s="253"/>
      <c r="Y329" s="253"/>
      <c r="Z329" s="253"/>
      <c r="AA329" s="254"/>
      <c r="AB329" s="35"/>
      <c r="AC329" s="28"/>
      <c r="AD329" s="28"/>
      <c r="AE329" s="28"/>
      <c r="AF329" s="28"/>
      <c r="AG329" s="28"/>
      <c r="AH329" s="28"/>
      <c r="AI329" s="28"/>
      <c r="AJ329" s="28"/>
      <c r="AK329" s="28"/>
      <c r="AL329" s="28"/>
      <c r="AM329" s="28"/>
      <c r="AN329" s="28"/>
      <c r="AO329" s="28"/>
      <c r="AP329" s="28"/>
      <c r="AQ329" s="28"/>
      <c r="AR329" s="28"/>
      <c r="AS329" s="28"/>
      <c r="AT329" s="28"/>
      <c r="AU329" s="28"/>
      <c r="AV329" s="28"/>
    </row>
    <row r="330" spans="1:48" ht="14.45" customHeight="1">
      <c r="A330" s="53"/>
      <c r="B330" s="75"/>
      <c r="C330" s="765" t="s">
        <v>374</v>
      </c>
      <c r="D330" s="307" t="s">
        <v>375</v>
      </c>
      <c r="E330" s="307"/>
      <c r="F330" s="307"/>
      <c r="G330" s="307"/>
      <c r="H330" s="307"/>
      <c r="I330" s="307"/>
      <c r="J330" s="307"/>
      <c r="K330" s="307"/>
      <c r="L330" s="307"/>
      <c r="M330" s="307"/>
      <c r="N330" s="253"/>
      <c r="O330" s="253"/>
      <c r="P330" s="253"/>
      <c r="Q330" s="253"/>
      <c r="R330" s="253"/>
      <c r="S330" s="253"/>
      <c r="T330" s="253"/>
      <c r="U330" s="253"/>
      <c r="V330" s="253"/>
      <c r="W330" s="253"/>
      <c r="X330" s="253"/>
      <c r="Y330" s="253"/>
      <c r="Z330" s="253"/>
      <c r="AA330" s="254"/>
      <c r="AB330" s="35"/>
      <c r="AC330" s="28"/>
      <c r="AD330" s="28"/>
      <c r="AE330" s="28"/>
      <c r="AF330" s="28"/>
      <c r="AG330" s="28"/>
      <c r="AH330" s="28"/>
      <c r="AI330" s="28"/>
      <c r="AJ330" s="28"/>
      <c r="AK330" s="28"/>
      <c r="AL330" s="28"/>
      <c r="AM330" s="28"/>
      <c r="AN330" s="28"/>
      <c r="AO330" s="28"/>
      <c r="AP330" s="28"/>
      <c r="AQ330" s="28"/>
      <c r="AR330" s="28"/>
      <c r="AS330" s="28"/>
      <c r="AT330" s="28"/>
      <c r="AU330" s="28"/>
      <c r="AV330" s="28"/>
    </row>
    <row r="331" spans="1:48" ht="14.45" customHeight="1">
      <c r="A331" s="53"/>
      <c r="B331" s="75"/>
      <c r="C331" s="866"/>
      <c r="D331" s="779"/>
      <c r="E331" s="779"/>
      <c r="F331" s="779"/>
      <c r="G331" s="779"/>
      <c r="H331" s="779"/>
      <c r="I331" s="779"/>
      <c r="J331" s="779"/>
      <c r="K331" s="779"/>
      <c r="L331" s="779"/>
      <c r="M331" s="779"/>
      <c r="N331" s="264"/>
      <c r="O331" s="264"/>
      <c r="P331" s="264"/>
      <c r="Q331" s="264"/>
      <c r="R331" s="264"/>
      <c r="S331" s="264"/>
      <c r="T331" s="264"/>
      <c r="U331" s="264"/>
      <c r="V331" s="264"/>
      <c r="W331" s="264"/>
      <c r="X331" s="264"/>
      <c r="Y331" s="264"/>
      <c r="Z331" s="264"/>
      <c r="AA331" s="265"/>
      <c r="AB331" s="35"/>
      <c r="AC331" s="28"/>
      <c r="AD331" s="28"/>
      <c r="AE331" s="28"/>
      <c r="AF331" s="28"/>
      <c r="AG331" s="28"/>
      <c r="AH331" s="28"/>
      <c r="AI331" s="28"/>
      <c r="AJ331" s="28"/>
      <c r="AK331" s="28"/>
      <c r="AL331" s="28"/>
      <c r="AM331" s="28"/>
      <c r="AN331" s="28"/>
      <c r="AO331" s="28"/>
      <c r="AP331" s="28"/>
      <c r="AQ331" s="28"/>
      <c r="AR331" s="28"/>
      <c r="AS331" s="28"/>
      <c r="AT331" s="28"/>
      <c r="AU331" s="28"/>
      <c r="AV331" s="28"/>
    </row>
    <row r="332" spans="1:48" ht="14.45" customHeight="1" thickBot="1">
      <c r="A332" s="53"/>
      <c r="B332" s="75"/>
      <c r="C332" s="867"/>
      <c r="D332" s="310"/>
      <c r="E332" s="310"/>
      <c r="F332" s="310"/>
      <c r="G332" s="310"/>
      <c r="H332" s="310"/>
      <c r="I332" s="310"/>
      <c r="J332" s="310"/>
      <c r="K332" s="310"/>
      <c r="L332" s="310"/>
      <c r="M332" s="310"/>
      <c r="N332" s="266"/>
      <c r="O332" s="266"/>
      <c r="P332" s="266"/>
      <c r="Q332" s="266"/>
      <c r="R332" s="266"/>
      <c r="S332" s="266"/>
      <c r="T332" s="266"/>
      <c r="U332" s="266"/>
      <c r="V332" s="266"/>
      <c r="W332" s="266"/>
      <c r="X332" s="266"/>
      <c r="Y332" s="266"/>
      <c r="Z332" s="266"/>
      <c r="AA332" s="267"/>
      <c r="AB332" s="35"/>
      <c r="AC332" s="28"/>
      <c r="AD332" s="28"/>
      <c r="AE332" s="28"/>
      <c r="AF332" s="28"/>
      <c r="AG332" s="28"/>
      <c r="AH332" s="28"/>
      <c r="AI332" s="28"/>
      <c r="AJ332" s="28"/>
      <c r="AK332" s="28"/>
      <c r="AL332" s="28"/>
      <c r="AM332" s="28"/>
      <c r="AN332" s="28"/>
      <c r="AO332" s="28"/>
      <c r="AP332" s="28"/>
      <c r="AQ332" s="28"/>
      <c r="AR332" s="28"/>
      <c r="AS332" s="28"/>
      <c r="AT332" s="28"/>
      <c r="AU332" s="28"/>
      <c r="AV332" s="28"/>
    </row>
    <row r="333" spans="1:48" ht="14.45" customHeight="1" thickBot="1">
      <c r="A333" s="53"/>
      <c r="B333" s="83"/>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5"/>
    </row>
    <row r="334" spans="1:48" ht="14.45" customHeight="1" thickBo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row>
    <row r="335" spans="1:48" ht="14.45" customHeight="1" thickBot="1">
      <c r="A335" s="53"/>
      <c r="B335" s="585" t="s">
        <v>376</v>
      </c>
      <c r="C335" s="586"/>
      <c r="D335" s="586"/>
      <c r="E335" s="586"/>
      <c r="F335" s="586"/>
      <c r="G335" s="586"/>
      <c r="H335" s="586"/>
      <c r="I335" s="586"/>
      <c r="J335" s="586"/>
      <c r="K335" s="586"/>
      <c r="L335" s="586"/>
      <c r="M335" s="586"/>
      <c r="N335" s="586"/>
      <c r="O335" s="586"/>
      <c r="P335" s="586"/>
      <c r="Q335" s="586"/>
      <c r="R335" s="586"/>
      <c r="S335" s="586"/>
      <c r="T335" s="586"/>
      <c r="U335" s="586"/>
      <c r="V335" s="586"/>
      <c r="W335" s="586"/>
      <c r="X335" s="586"/>
      <c r="Y335" s="586"/>
      <c r="Z335" s="586"/>
      <c r="AA335" s="586"/>
      <c r="AB335" s="587"/>
    </row>
    <row r="336" spans="1:48" ht="14.45" customHeight="1">
      <c r="A336" s="53"/>
      <c r="B336" s="114"/>
      <c r="C336" s="246" t="s">
        <v>377</v>
      </c>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77"/>
    </row>
    <row r="337" spans="1:32" ht="14.45" customHeight="1" thickBot="1">
      <c r="A337" s="53"/>
      <c r="B337" s="69"/>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48"/>
      <c r="AD337" s="20"/>
    </row>
    <row r="338" spans="1:32" ht="14.45" customHeight="1">
      <c r="A338" s="53"/>
      <c r="B338" s="69"/>
      <c r="C338" s="708" t="s">
        <v>231</v>
      </c>
      <c r="D338" s="805" t="s">
        <v>378</v>
      </c>
      <c r="E338" s="805"/>
      <c r="F338" s="805"/>
      <c r="G338" s="805"/>
      <c r="H338" s="805"/>
      <c r="I338" s="805"/>
      <c r="J338" s="805"/>
      <c r="K338" s="805"/>
      <c r="L338" s="805"/>
      <c r="M338" s="805"/>
      <c r="N338" s="251"/>
      <c r="O338" s="251"/>
      <c r="P338" s="251"/>
      <c r="Q338" s="251"/>
      <c r="R338" s="251"/>
      <c r="S338" s="251"/>
      <c r="T338" s="251"/>
      <c r="U338" s="251"/>
      <c r="V338" s="251"/>
      <c r="W338" s="251"/>
      <c r="X338" s="251"/>
      <c r="Y338" s="251"/>
      <c r="Z338" s="251"/>
      <c r="AA338" s="252"/>
      <c r="AB338" s="46"/>
    </row>
    <row r="339" spans="1:32" ht="14.45" customHeight="1">
      <c r="A339" s="53"/>
      <c r="B339" s="69"/>
      <c r="C339" s="740"/>
      <c r="D339" s="428"/>
      <c r="E339" s="428"/>
      <c r="F339" s="428"/>
      <c r="G339" s="428"/>
      <c r="H339" s="428"/>
      <c r="I339" s="428"/>
      <c r="J339" s="428"/>
      <c r="K339" s="428"/>
      <c r="L339" s="428"/>
      <c r="M339" s="428"/>
      <c r="N339" s="763"/>
      <c r="O339" s="763"/>
      <c r="P339" s="763"/>
      <c r="Q339" s="763"/>
      <c r="R339" s="763"/>
      <c r="S339" s="763"/>
      <c r="T339" s="763"/>
      <c r="U339" s="763"/>
      <c r="V339" s="763"/>
      <c r="W339" s="763"/>
      <c r="X339" s="763"/>
      <c r="Y339" s="763"/>
      <c r="Z339" s="763"/>
      <c r="AA339" s="764"/>
      <c r="AB339" s="46"/>
    </row>
    <row r="340" spans="1:32" ht="14.45" customHeight="1">
      <c r="A340" s="53"/>
      <c r="B340" s="69"/>
      <c r="C340" s="706"/>
      <c r="D340" s="307"/>
      <c r="E340" s="307"/>
      <c r="F340" s="307"/>
      <c r="G340" s="307"/>
      <c r="H340" s="307"/>
      <c r="I340" s="307"/>
      <c r="J340" s="307"/>
      <c r="K340" s="307"/>
      <c r="L340" s="307"/>
      <c r="M340" s="307"/>
      <c r="N340" s="253"/>
      <c r="O340" s="253"/>
      <c r="P340" s="253"/>
      <c r="Q340" s="253"/>
      <c r="R340" s="253"/>
      <c r="S340" s="253"/>
      <c r="T340" s="253"/>
      <c r="U340" s="253"/>
      <c r="V340" s="253"/>
      <c r="W340" s="253"/>
      <c r="X340" s="253"/>
      <c r="Y340" s="253"/>
      <c r="Z340" s="253"/>
      <c r="AA340" s="254"/>
      <c r="AB340" s="46"/>
    </row>
    <row r="341" spans="1:32" ht="14.45" customHeight="1">
      <c r="A341" s="53"/>
      <c r="B341" s="69"/>
      <c r="C341" s="706" t="s">
        <v>233</v>
      </c>
      <c r="D341" s="307" t="s">
        <v>379</v>
      </c>
      <c r="E341" s="307"/>
      <c r="F341" s="307"/>
      <c r="G341" s="307"/>
      <c r="H341" s="307"/>
      <c r="I341" s="307"/>
      <c r="J341" s="307"/>
      <c r="K341" s="307"/>
      <c r="L341" s="307"/>
      <c r="M341" s="307"/>
      <c r="N341" s="253"/>
      <c r="O341" s="253"/>
      <c r="P341" s="253"/>
      <c r="Q341" s="253"/>
      <c r="R341" s="253"/>
      <c r="S341" s="253"/>
      <c r="T341" s="253"/>
      <c r="U341" s="253"/>
      <c r="V341" s="253"/>
      <c r="W341" s="253"/>
      <c r="X341" s="253"/>
      <c r="Y341" s="253"/>
      <c r="Z341" s="253"/>
      <c r="AA341" s="254"/>
      <c r="AB341" s="46"/>
    </row>
    <row r="342" spans="1:32" ht="14.45" customHeight="1">
      <c r="A342" s="53"/>
      <c r="B342" s="69"/>
      <c r="C342" s="743"/>
      <c r="D342" s="779"/>
      <c r="E342" s="779"/>
      <c r="F342" s="779"/>
      <c r="G342" s="779"/>
      <c r="H342" s="779"/>
      <c r="I342" s="779"/>
      <c r="J342" s="779"/>
      <c r="K342" s="779"/>
      <c r="L342" s="779"/>
      <c r="M342" s="779"/>
      <c r="N342" s="264"/>
      <c r="O342" s="264"/>
      <c r="P342" s="264"/>
      <c r="Q342" s="264"/>
      <c r="R342" s="264"/>
      <c r="S342" s="264"/>
      <c r="T342" s="264"/>
      <c r="U342" s="264"/>
      <c r="V342" s="264"/>
      <c r="W342" s="264"/>
      <c r="X342" s="264"/>
      <c r="Y342" s="264"/>
      <c r="Z342" s="264"/>
      <c r="AA342" s="265"/>
      <c r="AB342" s="46"/>
    </row>
    <row r="343" spans="1:32" ht="14.45" customHeight="1" thickBot="1">
      <c r="A343" s="53"/>
      <c r="B343" s="69"/>
      <c r="C343" s="868"/>
      <c r="D343" s="310"/>
      <c r="E343" s="310"/>
      <c r="F343" s="310"/>
      <c r="G343" s="310"/>
      <c r="H343" s="310"/>
      <c r="I343" s="310"/>
      <c r="J343" s="310"/>
      <c r="K343" s="310"/>
      <c r="L343" s="310"/>
      <c r="M343" s="310"/>
      <c r="N343" s="266"/>
      <c r="O343" s="266"/>
      <c r="P343" s="266"/>
      <c r="Q343" s="266"/>
      <c r="R343" s="266"/>
      <c r="S343" s="266"/>
      <c r="T343" s="266"/>
      <c r="U343" s="266"/>
      <c r="V343" s="266"/>
      <c r="W343" s="266"/>
      <c r="X343" s="266"/>
      <c r="Y343" s="266"/>
      <c r="Z343" s="266"/>
      <c r="AA343" s="267"/>
      <c r="AB343" s="46"/>
    </row>
    <row r="344" spans="1:32" ht="14.45" customHeight="1" thickBot="1">
      <c r="A344" s="53"/>
      <c r="B344" s="83"/>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5"/>
    </row>
    <row r="345" spans="1:32" ht="14.4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row>
    <row r="346" spans="1:32" ht="14.4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row>
    <row r="347" spans="1:32" ht="14.45" customHeight="1">
      <c r="A347" s="53"/>
      <c r="B347" s="53" t="s">
        <v>380</v>
      </c>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row>
    <row r="348" spans="1:32" ht="14.45" customHeight="1">
      <c r="A348" s="53"/>
      <c r="B348" s="53" t="s">
        <v>381</v>
      </c>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row>
    <row r="352" spans="1:32" ht="14.45" customHeight="1" thickBot="1"/>
    <row r="353" spans="2:28" ht="14.45" customHeight="1">
      <c r="B353" s="152"/>
      <c r="C353" s="153"/>
      <c r="D353" s="153"/>
      <c r="E353" s="700" t="s">
        <v>382</v>
      </c>
      <c r="F353" s="700"/>
      <c r="G353" s="700"/>
      <c r="H353" s="700"/>
      <c r="I353" s="700"/>
      <c r="J353" s="700"/>
      <c r="K353" s="700"/>
      <c r="L353" s="700"/>
      <c r="M353" s="700"/>
      <c r="N353" s="700"/>
      <c r="O353" s="700"/>
      <c r="P353" s="700"/>
      <c r="Q353" s="700"/>
      <c r="R353" s="700"/>
      <c r="S353" s="700"/>
      <c r="T353" s="700"/>
      <c r="U353" s="700"/>
      <c r="V353" s="700"/>
      <c r="W353" s="700"/>
      <c r="X353" s="700"/>
      <c r="Y353" s="700"/>
      <c r="Z353" s="700"/>
      <c r="AA353" s="700"/>
      <c r="AB353" s="701"/>
    </row>
    <row r="354" spans="2:28" ht="14.45" customHeight="1">
      <c r="B354" s="2"/>
      <c r="E354" s="702"/>
      <c r="F354" s="702"/>
      <c r="G354" s="702"/>
      <c r="H354" s="702"/>
      <c r="I354" s="702"/>
      <c r="J354" s="702"/>
      <c r="K354" s="702"/>
      <c r="L354" s="702"/>
      <c r="M354" s="702"/>
      <c r="N354" s="702"/>
      <c r="O354" s="702"/>
      <c r="P354" s="702"/>
      <c r="Q354" s="702"/>
      <c r="R354" s="702"/>
      <c r="S354" s="702"/>
      <c r="T354" s="702"/>
      <c r="U354" s="702"/>
      <c r="V354" s="702"/>
      <c r="W354" s="702"/>
      <c r="X354" s="702"/>
      <c r="Y354" s="702"/>
      <c r="Z354" s="702"/>
      <c r="AA354" s="702"/>
      <c r="AB354" s="703"/>
    </row>
    <row r="355" spans="2:28" ht="14.45" customHeight="1">
      <c r="B355" s="2"/>
      <c r="E355" s="702"/>
      <c r="F355" s="702"/>
      <c r="G355" s="702"/>
      <c r="H355" s="702"/>
      <c r="I355" s="702"/>
      <c r="J355" s="702"/>
      <c r="K355" s="702"/>
      <c r="L355" s="702"/>
      <c r="M355" s="702"/>
      <c r="N355" s="702"/>
      <c r="O355" s="702"/>
      <c r="P355" s="702"/>
      <c r="Q355" s="702"/>
      <c r="R355" s="702"/>
      <c r="S355" s="702"/>
      <c r="T355" s="702"/>
      <c r="U355" s="702"/>
      <c r="V355" s="702"/>
      <c r="W355" s="702"/>
      <c r="X355" s="702"/>
      <c r="Y355" s="702"/>
      <c r="Z355" s="702"/>
      <c r="AA355" s="702"/>
      <c r="AB355" s="703"/>
    </row>
    <row r="356" spans="2:28" ht="14.45" customHeight="1">
      <c r="B356" s="2"/>
      <c r="E356" s="702"/>
      <c r="F356" s="702"/>
      <c r="G356" s="702"/>
      <c r="H356" s="702"/>
      <c r="I356" s="702"/>
      <c r="J356" s="702"/>
      <c r="K356" s="702"/>
      <c r="L356" s="702"/>
      <c r="M356" s="702"/>
      <c r="N356" s="702"/>
      <c r="O356" s="702"/>
      <c r="P356" s="702"/>
      <c r="Q356" s="702"/>
      <c r="R356" s="702"/>
      <c r="S356" s="702"/>
      <c r="T356" s="702"/>
      <c r="U356" s="702"/>
      <c r="V356" s="702"/>
      <c r="W356" s="702"/>
      <c r="X356" s="702"/>
      <c r="Y356" s="702"/>
      <c r="Z356" s="702"/>
      <c r="AA356" s="702"/>
      <c r="AB356" s="703"/>
    </row>
    <row r="357" spans="2:28" ht="14.45" customHeight="1">
      <c r="B357" s="2"/>
      <c r="E357" s="702"/>
      <c r="F357" s="702"/>
      <c r="G357" s="702"/>
      <c r="H357" s="702"/>
      <c r="I357" s="702"/>
      <c r="J357" s="702"/>
      <c r="K357" s="702"/>
      <c r="L357" s="702"/>
      <c r="M357" s="702"/>
      <c r="N357" s="702"/>
      <c r="O357" s="702"/>
      <c r="P357" s="702"/>
      <c r="Q357" s="702"/>
      <c r="R357" s="702"/>
      <c r="S357" s="702"/>
      <c r="T357" s="702"/>
      <c r="U357" s="702"/>
      <c r="V357" s="702"/>
      <c r="W357" s="702"/>
      <c r="X357" s="702"/>
      <c r="Y357" s="702"/>
      <c r="Z357" s="702"/>
      <c r="AA357" s="702"/>
      <c r="AB357" s="703"/>
    </row>
    <row r="358" spans="2:28" ht="14.45" customHeight="1">
      <c r="B358" s="2"/>
      <c r="E358" s="702"/>
      <c r="F358" s="702"/>
      <c r="G358" s="702"/>
      <c r="H358" s="702"/>
      <c r="I358" s="702"/>
      <c r="J358" s="702"/>
      <c r="K358" s="702"/>
      <c r="L358" s="702"/>
      <c r="M358" s="702"/>
      <c r="N358" s="702"/>
      <c r="O358" s="702"/>
      <c r="P358" s="702"/>
      <c r="Q358" s="702"/>
      <c r="R358" s="702"/>
      <c r="S358" s="702"/>
      <c r="T358" s="702"/>
      <c r="U358" s="702"/>
      <c r="V358" s="702"/>
      <c r="W358" s="702"/>
      <c r="X358" s="702"/>
      <c r="Y358" s="702"/>
      <c r="Z358" s="702"/>
      <c r="AA358" s="702"/>
      <c r="AB358" s="703"/>
    </row>
    <row r="359" spans="2:28" ht="14.45" customHeight="1">
      <c r="B359" s="2"/>
      <c r="E359" s="702"/>
      <c r="F359" s="702"/>
      <c r="G359" s="702"/>
      <c r="H359" s="702"/>
      <c r="I359" s="702"/>
      <c r="J359" s="702"/>
      <c r="K359" s="702"/>
      <c r="L359" s="702"/>
      <c r="M359" s="702"/>
      <c r="N359" s="702"/>
      <c r="O359" s="702"/>
      <c r="P359" s="702"/>
      <c r="Q359" s="702"/>
      <c r="R359" s="702"/>
      <c r="S359" s="702"/>
      <c r="T359" s="702"/>
      <c r="U359" s="702"/>
      <c r="V359" s="702"/>
      <c r="W359" s="702"/>
      <c r="X359" s="702"/>
      <c r="Y359" s="702"/>
      <c r="Z359" s="702"/>
      <c r="AA359" s="702"/>
      <c r="AB359" s="703"/>
    </row>
    <row r="360" spans="2:28" ht="14.45" customHeight="1">
      <c r="B360" s="2"/>
      <c r="E360" s="702"/>
      <c r="F360" s="702"/>
      <c r="G360" s="702"/>
      <c r="H360" s="702"/>
      <c r="I360" s="702"/>
      <c r="J360" s="702"/>
      <c r="K360" s="702"/>
      <c r="L360" s="702"/>
      <c r="M360" s="702"/>
      <c r="N360" s="702"/>
      <c r="O360" s="702"/>
      <c r="P360" s="702"/>
      <c r="Q360" s="702"/>
      <c r="R360" s="702"/>
      <c r="S360" s="702"/>
      <c r="T360" s="702"/>
      <c r="U360" s="702"/>
      <c r="V360" s="702"/>
      <c r="W360" s="702"/>
      <c r="X360" s="702"/>
      <c r="Y360" s="702"/>
      <c r="Z360" s="702"/>
      <c r="AA360" s="702"/>
      <c r="AB360" s="703"/>
    </row>
    <row r="361" spans="2:28" ht="14.45" customHeight="1">
      <c r="B361" s="2"/>
      <c r="E361" s="702"/>
      <c r="F361" s="702"/>
      <c r="G361" s="702"/>
      <c r="H361" s="702"/>
      <c r="I361" s="702"/>
      <c r="J361" s="702"/>
      <c r="K361" s="702"/>
      <c r="L361" s="702"/>
      <c r="M361" s="702"/>
      <c r="N361" s="702"/>
      <c r="O361" s="702"/>
      <c r="P361" s="702"/>
      <c r="Q361" s="702"/>
      <c r="R361" s="702"/>
      <c r="S361" s="702"/>
      <c r="T361" s="702"/>
      <c r="U361" s="702"/>
      <c r="V361" s="702"/>
      <c r="W361" s="702"/>
      <c r="X361" s="702"/>
      <c r="Y361" s="702"/>
      <c r="Z361" s="702"/>
      <c r="AA361" s="702"/>
      <c r="AB361" s="703"/>
    </row>
    <row r="362" spans="2:28" ht="14.45" customHeight="1" thickBot="1">
      <c r="B362" s="154"/>
      <c r="C362" s="155"/>
      <c r="D362" s="155"/>
      <c r="E362" s="704"/>
      <c r="F362" s="704"/>
      <c r="G362" s="704"/>
      <c r="H362" s="704"/>
      <c r="I362" s="704"/>
      <c r="J362" s="704"/>
      <c r="K362" s="704"/>
      <c r="L362" s="704"/>
      <c r="M362" s="704"/>
      <c r="N362" s="704"/>
      <c r="O362" s="704"/>
      <c r="P362" s="704"/>
      <c r="Q362" s="704"/>
      <c r="R362" s="704"/>
      <c r="S362" s="704"/>
      <c r="T362" s="704"/>
      <c r="U362" s="704"/>
      <c r="V362" s="704"/>
      <c r="W362" s="704"/>
      <c r="X362" s="704"/>
      <c r="Y362" s="704"/>
      <c r="Z362" s="704"/>
      <c r="AA362" s="704"/>
      <c r="AB362" s="705"/>
    </row>
  </sheetData>
  <sheetProtection sheet="1" objects="1" scenarios="1"/>
  <dataConsolidate/>
  <mergeCells count="591">
    <mergeCell ref="B246:R247"/>
    <mergeCell ref="S246:AB247"/>
    <mergeCell ref="C25:AA27"/>
    <mergeCell ref="C336:AA337"/>
    <mergeCell ref="C35:AA35"/>
    <mergeCell ref="C36:C37"/>
    <mergeCell ref="D36:Y37"/>
    <mergeCell ref="Z36:AA37"/>
    <mergeCell ref="C38:C39"/>
    <mergeCell ref="D38:Y39"/>
    <mergeCell ref="Z38:AA39"/>
    <mergeCell ref="C28:AA28"/>
    <mergeCell ref="Z33:AA34"/>
    <mergeCell ref="Z40:AA40"/>
    <mergeCell ref="C309:C311"/>
    <mergeCell ref="D309:M311"/>
    <mergeCell ref="N309:AA311"/>
    <mergeCell ref="D297:M299"/>
    <mergeCell ref="N297:AA299"/>
    <mergeCell ref="D300:M302"/>
    <mergeCell ref="N300:AA302"/>
    <mergeCell ref="C303:C305"/>
    <mergeCell ref="D303:M305"/>
    <mergeCell ref="N303:AA305"/>
    <mergeCell ref="C306:C308"/>
    <mergeCell ref="D306:M308"/>
    <mergeCell ref="E353:AB362"/>
    <mergeCell ref="C318:C320"/>
    <mergeCell ref="D318:M320"/>
    <mergeCell ref="N318:AA320"/>
    <mergeCell ref="C321:C323"/>
    <mergeCell ref="D321:M323"/>
    <mergeCell ref="N321:AA323"/>
    <mergeCell ref="C324:C326"/>
    <mergeCell ref="D324:M326"/>
    <mergeCell ref="N324:AA326"/>
    <mergeCell ref="N341:AA343"/>
    <mergeCell ref="N338:AA340"/>
    <mergeCell ref="D341:M343"/>
    <mergeCell ref="D338:M340"/>
    <mergeCell ref="C327:C329"/>
    <mergeCell ref="D327:M329"/>
    <mergeCell ref="N327:AA329"/>
    <mergeCell ref="C330:C332"/>
    <mergeCell ref="D330:M332"/>
    <mergeCell ref="N330:AA332"/>
    <mergeCell ref="C341:C343"/>
    <mergeCell ref="N306:AA308"/>
    <mergeCell ref="C297:C299"/>
    <mergeCell ref="C300:C302"/>
    <mergeCell ref="C113:Q113"/>
    <mergeCell ref="C112:Q112"/>
    <mergeCell ref="C111:AA111"/>
    <mergeCell ref="C136:Q136"/>
    <mergeCell ref="C135:Q135"/>
    <mergeCell ref="C134:Q134"/>
    <mergeCell ref="C133:Q133"/>
    <mergeCell ref="C132:Q132"/>
    <mergeCell ref="C130:Q130"/>
    <mergeCell ref="C129:AA129"/>
    <mergeCell ref="C131:Q131"/>
    <mergeCell ref="C123:Q123"/>
    <mergeCell ref="C122:Q122"/>
    <mergeCell ref="C121:Q121"/>
    <mergeCell ref="C120:Q120"/>
    <mergeCell ref="C119:Q119"/>
    <mergeCell ref="C118:Q118"/>
    <mergeCell ref="C117:Q117"/>
    <mergeCell ref="R132:AA132"/>
    <mergeCell ref="B244:L244"/>
    <mergeCell ref="Y244:AB244"/>
    <mergeCell ref="U244:X244"/>
    <mergeCell ref="S244:T244"/>
    <mergeCell ref="Q244:R244"/>
    <mergeCell ref="O244:P244"/>
    <mergeCell ref="M244:N244"/>
    <mergeCell ref="C106:Q106"/>
    <mergeCell ref="C105:Q105"/>
    <mergeCell ref="C109:G110"/>
    <mergeCell ref="H109:AA110"/>
    <mergeCell ref="C160:G161"/>
    <mergeCell ref="C137:G138"/>
    <mergeCell ref="C127:G128"/>
    <mergeCell ref="H137:AA138"/>
    <mergeCell ref="H127:AA128"/>
    <mergeCell ref="H160:AA161"/>
    <mergeCell ref="C143:Q143"/>
    <mergeCell ref="C144:AA144"/>
    <mergeCell ref="C145:Q145"/>
    <mergeCell ref="C146:Q146"/>
    <mergeCell ref="C147:Q147"/>
    <mergeCell ref="C148:Q148"/>
    <mergeCell ref="C149:Q149"/>
    <mergeCell ref="K240:L240"/>
    <mergeCell ref="M240:N240"/>
    <mergeCell ref="O240:P240"/>
    <mergeCell ref="Q240:R240"/>
    <mergeCell ref="S240:T240"/>
    <mergeCell ref="U240:X240"/>
    <mergeCell ref="Y240:AB240"/>
    <mergeCell ref="K243:L243"/>
    <mergeCell ref="M243:N243"/>
    <mergeCell ref="O243:P243"/>
    <mergeCell ref="Q243:R243"/>
    <mergeCell ref="S243:T243"/>
    <mergeCell ref="U243:X243"/>
    <mergeCell ref="Y243:AB243"/>
    <mergeCell ref="S238:T238"/>
    <mergeCell ref="U238:X238"/>
    <mergeCell ref="Y238:AB238"/>
    <mergeCell ref="K239:L239"/>
    <mergeCell ref="M239:N239"/>
    <mergeCell ref="O239:P239"/>
    <mergeCell ref="Q239:R239"/>
    <mergeCell ref="S239:T239"/>
    <mergeCell ref="U239:X239"/>
    <mergeCell ref="Y239:AB239"/>
    <mergeCell ref="Y233:AB233"/>
    <mergeCell ref="K234:L234"/>
    <mergeCell ref="M234:N234"/>
    <mergeCell ref="O234:P234"/>
    <mergeCell ref="Q234:R234"/>
    <mergeCell ref="S234:T234"/>
    <mergeCell ref="U234:X234"/>
    <mergeCell ref="Y234:AB234"/>
    <mergeCell ref="M237:N237"/>
    <mergeCell ref="O237:P237"/>
    <mergeCell ref="Q237:R237"/>
    <mergeCell ref="S237:T237"/>
    <mergeCell ref="U237:X237"/>
    <mergeCell ref="Y237:AB237"/>
    <mergeCell ref="Y235:AB235"/>
    <mergeCell ref="K236:L236"/>
    <mergeCell ref="M236:N236"/>
    <mergeCell ref="O236:P236"/>
    <mergeCell ref="Q236:R236"/>
    <mergeCell ref="S236:T236"/>
    <mergeCell ref="M235:N235"/>
    <mergeCell ref="O235:P235"/>
    <mergeCell ref="Q235:R235"/>
    <mergeCell ref="S235:T235"/>
    <mergeCell ref="Y230:AB230"/>
    <mergeCell ref="K231:L231"/>
    <mergeCell ref="M231:N231"/>
    <mergeCell ref="O231:P231"/>
    <mergeCell ref="Q231:R231"/>
    <mergeCell ref="S231:T231"/>
    <mergeCell ref="U231:X231"/>
    <mergeCell ref="Y231:AB231"/>
    <mergeCell ref="K232:L232"/>
    <mergeCell ref="M232:N232"/>
    <mergeCell ref="O232:P232"/>
    <mergeCell ref="Q232:R232"/>
    <mergeCell ref="S232:T232"/>
    <mergeCell ref="U232:X232"/>
    <mergeCell ref="Y232:AB232"/>
    <mergeCell ref="Y228:AB228"/>
    <mergeCell ref="K229:L229"/>
    <mergeCell ref="M229:N229"/>
    <mergeCell ref="O229:P229"/>
    <mergeCell ref="Q229:R229"/>
    <mergeCell ref="S229:T229"/>
    <mergeCell ref="U229:X229"/>
    <mergeCell ref="Y229:AB229"/>
    <mergeCell ref="S228:T228"/>
    <mergeCell ref="Y226:AB226"/>
    <mergeCell ref="K227:L227"/>
    <mergeCell ref="M227:N227"/>
    <mergeCell ref="O227:P227"/>
    <mergeCell ref="Q227:R227"/>
    <mergeCell ref="S227:T227"/>
    <mergeCell ref="U227:X227"/>
    <mergeCell ref="Y227:AB227"/>
    <mergeCell ref="K226:L226"/>
    <mergeCell ref="M226:N226"/>
    <mergeCell ref="O226:P226"/>
    <mergeCell ref="Q226:R226"/>
    <mergeCell ref="Y223:AB223"/>
    <mergeCell ref="K224:L224"/>
    <mergeCell ref="M224:N224"/>
    <mergeCell ref="O224:P224"/>
    <mergeCell ref="Q224:R224"/>
    <mergeCell ref="S224:T224"/>
    <mergeCell ref="U224:X224"/>
    <mergeCell ref="Y224:AB224"/>
    <mergeCell ref="K225:L225"/>
    <mergeCell ref="M225:N225"/>
    <mergeCell ref="O225:P225"/>
    <mergeCell ref="Q225:R225"/>
    <mergeCell ref="S225:T225"/>
    <mergeCell ref="U225:X225"/>
    <mergeCell ref="Y225:AB225"/>
    <mergeCell ref="K223:L223"/>
    <mergeCell ref="M223:N223"/>
    <mergeCell ref="O223:P223"/>
    <mergeCell ref="Q223:R223"/>
    <mergeCell ref="S223:T223"/>
    <mergeCell ref="U223:X223"/>
    <mergeCell ref="Y220:AB220"/>
    <mergeCell ref="K221:L221"/>
    <mergeCell ref="M221:N221"/>
    <mergeCell ref="O221:P221"/>
    <mergeCell ref="Q221:R221"/>
    <mergeCell ref="S221:T221"/>
    <mergeCell ref="U221:X221"/>
    <mergeCell ref="Y221:AB221"/>
    <mergeCell ref="K222:L222"/>
    <mergeCell ref="M222:N222"/>
    <mergeCell ref="O222:P222"/>
    <mergeCell ref="Q222:R222"/>
    <mergeCell ref="S222:T222"/>
    <mergeCell ref="U222:X222"/>
    <mergeCell ref="Y222:AB222"/>
    <mergeCell ref="S220:T220"/>
    <mergeCell ref="U220:X220"/>
    <mergeCell ref="C157:Q157"/>
    <mergeCell ref="Y214:AB214"/>
    <mergeCell ref="U214:X214"/>
    <mergeCell ref="S214:T214"/>
    <mergeCell ref="Q214:R214"/>
    <mergeCell ref="O214:P214"/>
    <mergeCell ref="M214:N214"/>
    <mergeCell ref="K214:L214"/>
    <mergeCell ref="K215:L215"/>
    <mergeCell ref="M215:N215"/>
    <mergeCell ref="O215:P215"/>
    <mergeCell ref="Q215:R215"/>
    <mergeCell ref="S215:T215"/>
    <mergeCell ref="U215:X215"/>
    <mergeCell ref="Y215:AB215"/>
    <mergeCell ref="C158:Q158"/>
    <mergeCell ref="R157:AA157"/>
    <mergeCell ref="B209:F209"/>
    <mergeCell ref="G209:AB209"/>
    <mergeCell ref="B208:AB208"/>
    <mergeCell ref="B193:AB193"/>
    <mergeCell ref="B194:AB206"/>
    <mergeCell ref="C173:C175"/>
    <mergeCell ref="C176:C178"/>
    <mergeCell ref="C152:AA152"/>
    <mergeCell ref="C153:Q153"/>
    <mergeCell ref="C154:Q154"/>
    <mergeCell ref="C155:Q155"/>
    <mergeCell ref="C156:Q156"/>
    <mergeCell ref="R136:AA136"/>
    <mergeCell ref="R155:AA155"/>
    <mergeCell ref="R150:AA150"/>
    <mergeCell ref="R151:AA151"/>
    <mergeCell ref="R149:AA149"/>
    <mergeCell ref="R156:AA156"/>
    <mergeCell ref="R154:AA154"/>
    <mergeCell ref="C92:Q92"/>
    <mergeCell ref="C108:Q108"/>
    <mergeCell ref="C107:Q107"/>
    <mergeCell ref="R97:AA97"/>
    <mergeCell ref="C104:Q104"/>
    <mergeCell ref="C100:Q100"/>
    <mergeCell ref="C99:Q99"/>
    <mergeCell ref="C98:Q98"/>
    <mergeCell ref="C97:Q97"/>
    <mergeCell ref="C96:Q96"/>
    <mergeCell ref="R106:AA106"/>
    <mergeCell ref="R99:AA99"/>
    <mergeCell ref="R94:AA94"/>
    <mergeCell ref="C94:Q94"/>
    <mergeCell ref="R98:AA98"/>
    <mergeCell ref="C103:Q103"/>
    <mergeCell ref="C102:Q102"/>
    <mergeCell ref="C101:Q101"/>
    <mergeCell ref="R103:AA103"/>
    <mergeCell ref="C188:C190"/>
    <mergeCell ref="D188:M190"/>
    <mergeCell ref="N188:AA190"/>
    <mergeCell ref="R134:AA134"/>
    <mergeCell ref="R135:AA135"/>
    <mergeCell ref="C150:Q150"/>
    <mergeCell ref="K210:L213"/>
    <mergeCell ref="M210:T211"/>
    <mergeCell ref="Y210:AB213"/>
    <mergeCell ref="U210:X213"/>
    <mergeCell ref="S212:T213"/>
    <mergeCell ref="Q212:R213"/>
    <mergeCell ref="O212:P213"/>
    <mergeCell ref="M212:N213"/>
    <mergeCell ref="B210:J213"/>
    <mergeCell ref="N164:AA166"/>
    <mergeCell ref="N167:AA169"/>
    <mergeCell ref="C164:C166"/>
    <mergeCell ref="C162:AA163"/>
    <mergeCell ref="D164:M166"/>
    <mergeCell ref="N182:AA184"/>
    <mergeCell ref="C179:C181"/>
    <mergeCell ref="D176:M178"/>
    <mergeCell ref="N176:AA178"/>
    <mergeCell ref="D257:M259"/>
    <mergeCell ref="D260:M262"/>
    <mergeCell ref="C260:C262"/>
    <mergeCell ref="K216:L216"/>
    <mergeCell ref="M216:N216"/>
    <mergeCell ref="C254:C256"/>
    <mergeCell ref="D254:M256"/>
    <mergeCell ref="C251:C253"/>
    <mergeCell ref="D251:M253"/>
    <mergeCell ref="C235:J235"/>
    <mergeCell ref="C257:C259"/>
    <mergeCell ref="C234:J234"/>
    <mergeCell ref="C231:J231"/>
    <mergeCell ref="C232:J232"/>
    <mergeCell ref="C233:J233"/>
    <mergeCell ref="C230:J230"/>
    <mergeCell ref="C227:J227"/>
    <mergeCell ref="C228:J228"/>
    <mergeCell ref="C229:J229"/>
    <mergeCell ref="K218:L218"/>
    <mergeCell ref="M218:N218"/>
    <mergeCell ref="K219:L219"/>
    <mergeCell ref="M219:N219"/>
    <mergeCell ref="K230:L230"/>
    <mergeCell ref="Y217:AB217"/>
    <mergeCell ref="O218:P218"/>
    <mergeCell ref="Q218:R218"/>
    <mergeCell ref="S218:T218"/>
    <mergeCell ref="U218:X218"/>
    <mergeCell ref="Y218:AB218"/>
    <mergeCell ref="O219:P219"/>
    <mergeCell ref="Q219:R219"/>
    <mergeCell ref="S219:T219"/>
    <mergeCell ref="U219:X219"/>
    <mergeCell ref="Y219:AB219"/>
    <mergeCell ref="C239:J239"/>
    <mergeCell ref="C237:J237"/>
    <mergeCell ref="K237:L237"/>
    <mergeCell ref="U217:X217"/>
    <mergeCell ref="K220:L220"/>
    <mergeCell ref="M220:N220"/>
    <mergeCell ref="O220:P220"/>
    <mergeCell ref="U228:X228"/>
    <mergeCell ref="M230:N230"/>
    <mergeCell ref="O230:P230"/>
    <mergeCell ref="Q230:R230"/>
    <mergeCell ref="S230:T230"/>
    <mergeCell ref="U230:X230"/>
    <mergeCell ref="K233:L233"/>
    <mergeCell ref="M233:N233"/>
    <mergeCell ref="O233:P233"/>
    <mergeCell ref="Q233:R233"/>
    <mergeCell ref="S233:T233"/>
    <mergeCell ref="U233:X233"/>
    <mergeCell ref="U235:X235"/>
    <mergeCell ref="K238:L238"/>
    <mergeCell ref="M238:N238"/>
    <mergeCell ref="O238:P238"/>
    <mergeCell ref="Q238:R238"/>
    <mergeCell ref="Z29:AA30"/>
    <mergeCell ref="Z31:AA32"/>
    <mergeCell ref="R102:AA102"/>
    <mergeCell ref="R75:AA75"/>
    <mergeCell ref="R81:AA81"/>
    <mergeCell ref="R77:AA77"/>
    <mergeCell ref="R113:AA113"/>
    <mergeCell ref="R108:AA108"/>
    <mergeCell ref="R105:AA105"/>
    <mergeCell ref="R104:AA104"/>
    <mergeCell ref="R100:AA100"/>
    <mergeCell ref="R101:AA101"/>
    <mergeCell ref="C61:AA65"/>
    <mergeCell ref="C87:AA91"/>
    <mergeCell ref="R92:AA92"/>
    <mergeCell ref="R79:AA79"/>
    <mergeCell ref="R83:AA83"/>
    <mergeCell ref="N55:AA57"/>
    <mergeCell ref="R73:AA73"/>
    <mergeCell ref="R67:AA67"/>
    <mergeCell ref="R68:AA68"/>
    <mergeCell ref="C73:Q73"/>
    <mergeCell ref="C95:Q95"/>
    <mergeCell ref="D43:M45"/>
    <mergeCell ref="AS142:BD142"/>
    <mergeCell ref="AS143:BD143"/>
    <mergeCell ref="AS144:BD144"/>
    <mergeCell ref="AS145:BD145"/>
    <mergeCell ref="AS146:BD146"/>
    <mergeCell ref="AS147:BD147"/>
    <mergeCell ref="AS148:BD148"/>
    <mergeCell ref="R148:AA148"/>
    <mergeCell ref="R143:AA143"/>
    <mergeCell ref="R145:AA145"/>
    <mergeCell ref="R146:AA146"/>
    <mergeCell ref="R147:AA147"/>
    <mergeCell ref="R158:AA158"/>
    <mergeCell ref="R153:AA153"/>
    <mergeCell ref="C159:Q159"/>
    <mergeCell ref="C139:AA142"/>
    <mergeCell ref="R159:AA159"/>
    <mergeCell ref="R133:AA133"/>
    <mergeCell ref="R126:AA126"/>
    <mergeCell ref="R131:AA131"/>
    <mergeCell ref="R107:AA107"/>
    <mergeCell ref="R123:AA123"/>
    <mergeCell ref="R125:AA125"/>
    <mergeCell ref="R116:AA116"/>
    <mergeCell ref="R121:AA121"/>
    <mergeCell ref="R119:AA119"/>
    <mergeCell ref="R120:AA120"/>
    <mergeCell ref="R122:AA122"/>
    <mergeCell ref="C124:Q124"/>
    <mergeCell ref="R130:AA130"/>
    <mergeCell ref="C116:Q116"/>
    <mergeCell ref="C115:Q115"/>
    <mergeCell ref="R114:AA114"/>
    <mergeCell ref="R115:AA115"/>
    <mergeCell ref="R117:AA117"/>
    <mergeCell ref="C151:Q151"/>
    <mergeCell ref="C114:Q114"/>
    <mergeCell ref="N43:AA45"/>
    <mergeCell ref="N46:AA48"/>
    <mergeCell ref="C43:C45"/>
    <mergeCell ref="C46:C48"/>
    <mergeCell ref="C84:Q84"/>
    <mergeCell ref="C83:Q83"/>
    <mergeCell ref="C82:Q82"/>
    <mergeCell ref="C81:Q81"/>
    <mergeCell ref="C80:Q80"/>
    <mergeCell ref="C79:Q79"/>
    <mergeCell ref="C78:Q78"/>
    <mergeCell ref="C77:Q77"/>
    <mergeCell ref="C76:Q76"/>
    <mergeCell ref="C75:Q75"/>
    <mergeCell ref="C74:Q74"/>
    <mergeCell ref="C55:C57"/>
    <mergeCell ref="D55:M57"/>
    <mergeCell ref="D46:M48"/>
    <mergeCell ref="R74:AA74"/>
    <mergeCell ref="R66:AA66"/>
    <mergeCell ref="R82:AA82"/>
    <mergeCell ref="R80:AA80"/>
    <mergeCell ref="C72:Q72"/>
    <mergeCell ref="N49:AA51"/>
    <mergeCell ref="C272:C274"/>
    <mergeCell ref="D272:M274"/>
    <mergeCell ref="C269:C271"/>
    <mergeCell ref="N263:AA265"/>
    <mergeCell ref="N266:AA268"/>
    <mergeCell ref="N269:AA271"/>
    <mergeCell ref="N272:AA274"/>
    <mergeCell ref="C238:J238"/>
    <mergeCell ref="C249:AA250"/>
    <mergeCell ref="C242:J242"/>
    <mergeCell ref="C243:J243"/>
    <mergeCell ref="C240:J240"/>
    <mergeCell ref="K241:L241"/>
    <mergeCell ref="M241:N241"/>
    <mergeCell ref="O241:P241"/>
    <mergeCell ref="Q241:R241"/>
    <mergeCell ref="N257:AA259"/>
    <mergeCell ref="N260:AA262"/>
    <mergeCell ref="N254:AA256"/>
    <mergeCell ref="R84:AA84"/>
    <mergeCell ref="R71:AA71"/>
    <mergeCell ref="H85:AA86"/>
    <mergeCell ref="C93:AA93"/>
    <mergeCell ref="C293:C295"/>
    <mergeCell ref="C338:C340"/>
    <mergeCell ref="C275:C277"/>
    <mergeCell ref="D275:M277"/>
    <mergeCell ref="D278:M280"/>
    <mergeCell ref="C278:C280"/>
    <mergeCell ref="D284:M286"/>
    <mergeCell ref="B335:AB335"/>
    <mergeCell ref="C287:C289"/>
    <mergeCell ref="N275:AA277"/>
    <mergeCell ref="N278:AA280"/>
    <mergeCell ref="N281:AA283"/>
    <mergeCell ref="D287:M289"/>
    <mergeCell ref="C290:C292"/>
    <mergeCell ref="D290:M292"/>
    <mergeCell ref="D293:M295"/>
    <mergeCell ref="D281:M283"/>
    <mergeCell ref="C281:C283"/>
    <mergeCell ref="C284:C286"/>
    <mergeCell ref="D312:M314"/>
    <mergeCell ref="N312:AA314"/>
    <mergeCell ref="C315:C317"/>
    <mergeCell ref="D315:M317"/>
    <mergeCell ref="N315:AA317"/>
    <mergeCell ref="N284:AA286"/>
    <mergeCell ref="N287:AA289"/>
    <mergeCell ref="N290:AA292"/>
    <mergeCell ref="N293:AA295"/>
    <mergeCell ref="C312:C314"/>
    <mergeCell ref="N52:AA54"/>
    <mergeCell ref="R96:AA96"/>
    <mergeCell ref="R95:AA95"/>
    <mergeCell ref="C71:Q71"/>
    <mergeCell ref="C70:Q70"/>
    <mergeCell ref="C69:Q69"/>
    <mergeCell ref="C68:Q68"/>
    <mergeCell ref="C67:Q67"/>
    <mergeCell ref="C66:Q66"/>
    <mergeCell ref="D52:M54"/>
    <mergeCell ref="R78:AA78"/>
    <mergeCell ref="R69:AA69"/>
    <mergeCell ref="R70:AA70"/>
    <mergeCell ref="C85:G86"/>
    <mergeCell ref="C266:C268"/>
    <mergeCell ref="D266:M268"/>
    <mergeCell ref="C263:C265"/>
    <mergeCell ref="D263:M265"/>
    <mergeCell ref="D269:M271"/>
    <mergeCell ref="Y216:AB216"/>
    <mergeCell ref="N251:AA253"/>
    <mergeCell ref="C224:J224"/>
    <mergeCell ref="C225:J225"/>
    <mergeCell ref="C226:J226"/>
    <mergeCell ref="C236:J236"/>
    <mergeCell ref="S241:T241"/>
    <mergeCell ref="U241:X241"/>
    <mergeCell ref="Y241:AB241"/>
    <mergeCell ref="K242:L242"/>
    <mergeCell ref="M242:N242"/>
    <mergeCell ref="O242:P242"/>
    <mergeCell ref="Q242:R242"/>
    <mergeCell ref="S242:T242"/>
    <mergeCell ref="U242:X242"/>
    <mergeCell ref="Y242:AB242"/>
    <mergeCell ref="C241:J241"/>
    <mergeCell ref="K235:L235"/>
    <mergeCell ref="U236:X236"/>
    <mergeCell ref="Y236:AB236"/>
    <mergeCell ref="K228:L228"/>
    <mergeCell ref="M228:N228"/>
    <mergeCell ref="O228:P228"/>
    <mergeCell ref="Q228:R228"/>
    <mergeCell ref="C126:Q126"/>
    <mergeCell ref="C125:Q125"/>
    <mergeCell ref="C221:J221"/>
    <mergeCell ref="C217:J217"/>
    <mergeCell ref="C214:J214"/>
    <mergeCell ref="C215:J215"/>
    <mergeCell ref="C219:J219"/>
    <mergeCell ref="C222:J222"/>
    <mergeCell ref="C220:J220"/>
    <mergeCell ref="C216:J216"/>
    <mergeCell ref="D170:M172"/>
    <mergeCell ref="N170:AA172"/>
    <mergeCell ref="C182:C184"/>
    <mergeCell ref="C185:C187"/>
    <mergeCell ref="D185:M187"/>
    <mergeCell ref="N185:AA187"/>
    <mergeCell ref="D182:M184"/>
    <mergeCell ref="D179:M181"/>
    <mergeCell ref="N179:AA181"/>
    <mergeCell ref="D173:M175"/>
    <mergeCell ref="K217:L217"/>
    <mergeCell ref="M217:N217"/>
    <mergeCell ref="O217:P217"/>
    <mergeCell ref="Q217:R217"/>
    <mergeCell ref="C223:J223"/>
    <mergeCell ref="C218:J218"/>
    <mergeCell ref="O216:P216"/>
    <mergeCell ref="Q216:R216"/>
    <mergeCell ref="S216:T216"/>
    <mergeCell ref="U216:X216"/>
    <mergeCell ref="Q220:R220"/>
    <mergeCell ref="S226:T226"/>
    <mergeCell ref="U226:X226"/>
    <mergeCell ref="S217:T217"/>
    <mergeCell ref="D31:Y32"/>
    <mergeCell ref="D29:Y30"/>
    <mergeCell ref="B2:AB2"/>
    <mergeCell ref="B3:AB7"/>
    <mergeCell ref="D167:M169"/>
    <mergeCell ref="C167:C169"/>
    <mergeCell ref="N173:AA175"/>
    <mergeCell ref="C170:C172"/>
    <mergeCell ref="B9:AB9"/>
    <mergeCell ref="B18:AB18"/>
    <mergeCell ref="B60:AB60"/>
    <mergeCell ref="R118:AA118"/>
    <mergeCell ref="R124:AA124"/>
    <mergeCell ref="R112:AA112"/>
    <mergeCell ref="C10:AA16"/>
    <mergeCell ref="C19:AA24"/>
    <mergeCell ref="C41:AA42"/>
    <mergeCell ref="C29:C30"/>
    <mergeCell ref="C31:C32"/>
    <mergeCell ref="C52:C54"/>
    <mergeCell ref="C49:C51"/>
    <mergeCell ref="D49:M51"/>
    <mergeCell ref="R76:AA76"/>
    <mergeCell ref="R72:AA72"/>
  </mergeCells>
  <conditionalFormatting sqref="C214:J243">
    <cfRule type="expression" dxfId="28" priority="3">
      <formula>$C$214&lt;&gt;""</formula>
    </cfRule>
  </conditionalFormatting>
  <conditionalFormatting sqref="K214:L243">
    <cfRule type="expression" dxfId="27" priority="4">
      <formula>$K$214&lt;&gt;""</formula>
    </cfRule>
  </conditionalFormatting>
  <conditionalFormatting sqref="M214:N243">
    <cfRule type="expression" dxfId="26" priority="5">
      <formula>$M$214&lt;&gt;""</formula>
    </cfRule>
  </conditionalFormatting>
  <conditionalFormatting sqref="O214:P243">
    <cfRule type="expression" dxfId="25" priority="6">
      <formula>$O$214&lt;&gt;""</formula>
    </cfRule>
  </conditionalFormatting>
  <conditionalFormatting sqref="Q214:R243">
    <cfRule type="expression" dxfId="24" priority="7">
      <formula>$Q$214&lt;&gt;""</formula>
    </cfRule>
  </conditionalFormatting>
  <conditionalFormatting sqref="S214:T243">
    <cfRule type="expression" dxfId="20" priority="8">
      <formula>$S$214&lt;&gt;""</formula>
    </cfRule>
  </conditionalFormatting>
  <conditionalFormatting sqref="S246:AB247">
    <cfRule type="cellIs" dxfId="19" priority="1" operator="greaterThan">
      <formula>0</formula>
    </cfRule>
  </conditionalFormatting>
  <conditionalFormatting sqref="U214:X243">
    <cfRule type="expression" dxfId="18" priority="9">
      <formula>$U$214&lt;&gt;""</formula>
    </cfRule>
  </conditionalFormatting>
  <conditionalFormatting sqref="Y214:AB243">
    <cfRule type="expression" dxfId="17" priority="10">
      <formula>$Y$214&lt;&gt;""</formula>
    </cfRule>
  </conditionalFormatting>
  <conditionalFormatting sqref="Z36 Z38">
    <cfRule type="cellIs" dxfId="16" priority="2" operator="greaterThan">
      <formula>0</formula>
    </cfRule>
  </conditionalFormatting>
  <conditionalFormatting sqref="Z29:AA32 Z33 Z40 N43:AA57 N164:AA190 G209 N251:AA295 N297:AA332 N338:AA343">
    <cfRule type="cellIs" dxfId="15" priority="11" operator="greaterThan">
      <formula>0</formula>
    </cfRule>
  </conditionalFormatting>
  <dataValidations count="5">
    <dataValidation error="Please enter a whole number." sqref="M210 M212 S212 U210 Y210" xr:uid="{10442FB9-2B7D-4C93-A8CC-2967BD682224}"/>
    <dataValidation type="whole" operator="greaterThan" showErrorMessage="1" error="Please enter a whole number." sqref="M214:AB243" xr:uid="{66AE2AAC-8242-43D4-B0CE-3897D732D8AD}">
      <formula1>-1</formula1>
    </dataValidation>
    <dataValidation type="whole" operator="greaterThan" allowBlank="1" showInputMessage="1" showErrorMessage="1" sqref="Z29:AA30 Z36:AA37" xr:uid="{B1DBC371-0FC3-43BF-8166-05B95AB3509A}">
      <formula1>-1</formula1>
    </dataValidation>
    <dataValidation type="whole" operator="lessThanOrEqual" allowBlank="1" showInputMessage="1" showErrorMessage="1" sqref="Z40" xr:uid="{0D770D4F-7C28-4987-ABAA-0E37E506AC66}">
      <formula1>Z31</formula1>
    </dataValidation>
    <dataValidation type="whole" operator="lessThanOrEqual" allowBlank="1" showInputMessage="1" showErrorMessage="1" sqref="Z38:AA39 AA31:AA32 Z31:Z33" xr:uid="{144961AF-6445-4E0F-9C1C-D255BBBC8EE1}">
      <formula1>Z29</formula1>
    </dataValidation>
  </dataValidations>
  <hyperlinks>
    <hyperlink ref="E46" r:id="rId1" display="ritter.udui@palauhealth.org" xr:uid="{438A7EBE-8C1E-4010-BC49-B8392522784A}"/>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39" operator="containsText" id="{CF5D6E32-6164-4CB5-B65E-78F952D9C0CA}">
            <xm:f>NOT(ISERROR(SEARCH("------",H67)))</xm:f>
            <xm:f>"------"</xm:f>
            <x14:dxf>
              <fill>
                <patternFill patternType="solid">
                  <bgColor rgb="FFCCFF99"/>
                </patternFill>
              </fill>
            </x14:dxf>
          </x14:cfRule>
          <x14:cfRule type="containsText" priority="122" operator="containsText" id="{C71A42C5-6C2A-464F-BCD9-B6508113EC42}">
            <xm:f>NOT(ISERROR(SEARCH("Not selected to test",H67)))</xm:f>
            <xm:f>"Not selected to test"</xm:f>
            <x14:dxf>
              <fill>
                <patternFill patternType="solid">
                  <bgColor theme="0"/>
                </patternFill>
              </fill>
            </x14:dxf>
          </x14:cfRule>
          <x14:cfRule type="notContainsText" priority="162" operator="notContains" id="{EDD38747-2E42-4FBA-9CAA-086B730E79D7}">
            <xm:f>ISERROR(SEARCH("------",H67))</xm:f>
            <xm:f>"------"</xm:f>
            <x14:dxf>
              <fill>
                <patternFill patternType="solid">
                  <bgColor theme="0"/>
                </patternFill>
              </fill>
            </x14:dxf>
          </x14:cfRule>
          <xm:sqref>R67:AA84 H85 R94:AA108 H109 R112:AA126 R130:AA136 R145:AA151 R153:AA159 H160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B88E471-3558-496D-B4F9-D4716D8F8D1E}">
          <x14:formula1>
            <xm:f>'Variables (Hidden)'!$B$31:$B$32</xm:f>
          </x14:formula1>
          <xm:sqref>K214:K243 N297:AA299</xm:sqref>
        </x14:dataValidation>
        <x14:dataValidation type="list" allowBlank="1" showInputMessage="1" showErrorMessage="1" xr:uid="{8A039316-6A76-4927-AE29-D43C5366BE33}">
          <x14:formula1>
            <xm:f>'Variables (Hidden)'!$B$36:$B$38</xm:f>
          </x14:formula1>
          <xm:sqref>R67:AA84 R112:AA126 R94:AA108 R130:AA136 R145:AA151 R153:AA159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FE94-87C6-426F-B25D-23AE44683BEC}">
  <sheetPr codeName="Sheet8">
    <tabColor rgb="FFC00000"/>
  </sheetPr>
  <dimension ref="A1:BM497"/>
  <sheetViews>
    <sheetView zoomScaleNormal="100" zoomScaleSheetLayoutView="50" workbookViewId="0">
      <selection activeCell="D28" sqref="D28"/>
    </sheetView>
  </sheetViews>
  <sheetFormatPr defaultColWidth="5.5703125" defaultRowHeight="14.45" customHeight="1"/>
  <cols>
    <col min="1" max="2" width="5.5703125" style="13"/>
    <col min="3" max="3" width="5.5703125" style="13" customWidth="1"/>
    <col min="4" max="28" width="5.5703125" style="13"/>
    <col min="29" max="30" width="5.5703125" style="13" customWidth="1"/>
    <col min="31" max="16384" width="5.5703125" style="13"/>
  </cols>
  <sheetData>
    <row r="1" spans="1:54" s="28" customFormat="1"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row>
    <row r="2" spans="1:54" s="28" customFormat="1" ht="14.45" customHeight="1" thickBot="1">
      <c r="A2" s="43"/>
      <c r="B2" s="191"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1"/>
    </row>
    <row r="3" spans="1:54" s="30" customFormat="1" ht="14.45" customHeight="1">
      <c r="A3" s="43"/>
      <c r="B3" s="193"/>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80"/>
      <c r="AC3" s="28"/>
    </row>
    <row r="4" spans="1:54" s="30" customFormat="1" ht="14.45" customHeight="1">
      <c r="A4" s="43"/>
      <c r="B4" s="281"/>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3"/>
      <c r="AC4" s="28"/>
    </row>
    <row r="5" spans="1:54" s="30" customFormat="1" ht="14.45" customHeight="1">
      <c r="A5" s="43"/>
      <c r="B5" s="281"/>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3"/>
      <c r="AC5" s="28"/>
    </row>
    <row r="6" spans="1:54" s="30" customFormat="1" ht="14.45" customHeight="1">
      <c r="A6" s="43"/>
      <c r="B6" s="281"/>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3"/>
      <c r="AC6" s="28"/>
    </row>
    <row r="7" spans="1:54" s="30" customFormat="1" ht="14.45" customHeight="1" thickBot="1">
      <c r="A7" s="43"/>
      <c r="B7" s="284"/>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6"/>
      <c r="AC7" s="28"/>
    </row>
    <row r="8" spans="1:54" s="30" customFormat="1" ht="14.45" customHeight="1" thickBo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row>
    <row r="9" spans="1:54" s="30" customFormat="1" ht="14.45" customHeight="1" thickBot="1">
      <c r="A9" s="53"/>
      <c r="B9" s="833" t="s">
        <v>383</v>
      </c>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1027"/>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row>
    <row r="10" spans="1:54" s="30" customFormat="1" ht="14.45" customHeight="1">
      <c r="A10" s="53"/>
      <c r="B10" s="119"/>
      <c r="C10" s="120" t="s">
        <v>384</v>
      </c>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1"/>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row>
    <row r="11" spans="1:54" s="30" customFormat="1" ht="14.45" customHeight="1">
      <c r="A11" s="53"/>
      <c r="B11" s="34"/>
      <c r="C11" s="751" t="s">
        <v>385</v>
      </c>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751"/>
      <c r="AB11" s="35"/>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row>
    <row r="12" spans="1:54" s="30" customFormat="1" ht="14.45" customHeight="1">
      <c r="A12" s="53"/>
      <c r="B12" s="34"/>
      <c r="C12" s="751"/>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35"/>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row>
    <row r="13" spans="1:54" s="30" customFormat="1" ht="14.45" customHeight="1">
      <c r="A13" s="53"/>
      <c r="B13" s="34"/>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35"/>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row>
    <row r="14" spans="1:54" s="30" customFormat="1" ht="14.45" customHeight="1">
      <c r="A14" s="53"/>
      <c r="B14" s="34"/>
      <c r="C14" s="751"/>
      <c r="D14" s="751"/>
      <c r="E14" s="751"/>
      <c r="F14" s="751"/>
      <c r="G14" s="751"/>
      <c r="H14" s="751"/>
      <c r="I14" s="751"/>
      <c r="J14" s="751"/>
      <c r="K14" s="751"/>
      <c r="L14" s="751"/>
      <c r="M14" s="751"/>
      <c r="N14" s="751"/>
      <c r="O14" s="751"/>
      <c r="P14" s="751"/>
      <c r="Q14" s="751"/>
      <c r="R14" s="751"/>
      <c r="S14" s="751"/>
      <c r="T14" s="751"/>
      <c r="U14" s="751"/>
      <c r="V14" s="751"/>
      <c r="W14" s="751"/>
      <c r="X14" s="751"/>
      <c r="Y14" s="751"/>
      <c r="Z14" s="751"/>
      <c r="AA14" s="751"/>
      <c r="AB14" s="35"/>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row>
    <row r="15" spans="1:54" s="30" customFormat="1" ht="14.45" customHeight="1">
      <c r="A15" s="53"/>
      <c r="B15" s="73"/>
      <c r="C15" s="52"/>
      <c r="D15" s="43" t="s">
        <v>386</v>
      </c>
      <c r="E15" s="52"/>
      <c r="F15" s="52"/>
      <c r="G15" s="52"/>
      <c r="H15" s="52"/>
      <c r="I15" s="52"/>
      <c r="J15" s="52"/>
      <c r="K15" s="52"/>
      <c r="L15" s="52"/>
      <c r="M15" s="52"/>
      <c r="N15" s="52"/>
      <c r="O15" s="52"/>
      <c r="P15" s="52"/>
      <c r="Q15" s="52"/>
      <c r="R15" s="52"/>
      <c r="S15" s="52"/>
      <c r="T15" s="52"/>
      <c r="U15" s="52"/>
      <c r="V15" s="52"/>
      <c r="W15" s="52"/>
      <c r="X15" s="52"/>
      <c r="Y15" s="52"/>
      <c r="Z15" s="52"/>
      <c r="AA15" s="52"/>
      <c r="AB15" s="35"/>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row>
    <row r="16" spans="1:54" s="30" customFormat="1" ht="14.45" customHeight="1">
      <c r="A16" s="53"/>
      <c r="B16" s="73"/>
      <c r="C16" s="81"/>
      <c r="D16" s="42" t="s">
        <v>387</v>
      </c>
      <c r="E16" s="81"/>
      <c r="F16" s="81"/>
      <c r="G16" s="81"/>
      <c r="H16" s="81"/>
      <c r="I16" s="81"/>
      <c r="J16" s="81"/>
      <c r="K16" s="81"/>
      <c r="L16" s="81"/>
      <c r="M16" s="81"/>
      <c r="N16" s="81"/>
      <c r="O16" s="81"/>
      <c r="P16" s="81"/>
      <c r="Q16" s="81"/>
      <c r="R16" s="81"/>
      <c r="S16" s="81"/>
      <c r="T16" s="81"/>
      <c r="U16" s="81"/>
      <c r="V16" s="81"/>
      <c r="W16" s="81"/>
      <c r="X16" s="81"/>
      <c r="Y16" s="81"/>
      <c r="Z16" s="81"/>
      <c r="AA16" s="81"/>
      <c r="AB16" s="5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row>
    <row r="17" spans="1:54" s="30" customFormat="1" ht="14.45" customHeight="1">
      <c r="A17" s="53"/>
      <c r="B17" s="73"/>
      <c r="C17" s="52"/>
      <c r="D17" s="43" t="s">
        <v>388</v>
      </c>
      <c r="E17" s="52"/>
      <c r="F17" s="52"/>
      <c r="G17" s="52"/>
      <c r="H17" s="52"/>
      <c r="I17" s="52"/>
      <c r="J17" s="52"/>
      <c r="K17" s="52"/>
      <c r="L17" s="52"/>
      <c r="M17" s="52"/>
      <c r="N17" s="52"/>
      <c r="O17" s="52"/>
      <c r="P17" s="52"/>
      <c r="Q17" s="52"/>
      <c r="R17" s="52"/>
      <c r="S17" s="52"/>
      <c r="T17" s="52"/>
      <c r="U17" s="52"/>
      <c r="V17" s="52"/>
      <c r="W17" s="52"/>
      <c r="X17" s="52"/>
      <c r="Y17" s="52"/>
      <c r="Z17" s="52"/>
      <c r="AA17" s="52"/>
      <c r="AB17" s="35"/>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row>
    <row r="18" spans="1:54" s="30" customFormat="1" ht="14.45" customHeight="1">
      <c r="A18" s="53"/>
      <c r="B18" s="73"/>
      <c r="C18" s="52"/>
      <c r="D18" s="43" t="s">
        <v>389</v>
      </c>
      <c r="E18" s="52"/>
      <c r="F18" s="52"/>
      <c r="G18" s="52"/>
      <c r="H18" s="52"/>
      <c r="I18" s="52"/>
      <c r="J18" s="52"/>
      <c r="K18" s="52"/>
      <c r="L18" s="52"/>
      <c r="M18" s="52"/>
      <c r="N18" s="52"/>
      <c r="O18" s="52"/>
      <c r="P18" s="52"/>
      <c r="Q18" s="52"/>
      <c r="R18" s="52"/>
      <c r="S18" s="52"/>
      <c r="T18" s="52"/>
      <c r="U18" s="52"/>
      <c r="V18" s="52"/>
      <c r="W18" s="52"/>
      <c r="X18" s="52"/>
      <c r="Y18" s="52"/>
      <c r="Z18" s="52"/>
      <c r="AA18" s="52"/>
      <c r="AB18" s="35"/>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row>
    <row r="19" spans="1:54" s="30" customFormat="1" ht="14.45" customHeight="1" thickBot="1">
      <c r="A19" s="53"/>
      <c r="B19" s="78"/>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80"/>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row>
    <row r="20" spans="1:54" s="30" customFormat="1" ht="14.45" customHeight="1">
      <c r="A20" s="53"/>
      <c r="B20" s="73"/>
      <c r="C20" s="1030" t="s">
        <v>390</v>
      </c>
      <c r="D20" s="1031"/>
      <c r="E20" s="1031"/>
      <c r="F20" s="1031"/>
      <c r="G20" s="1031"/>
      <c r="H20" s="1031"/>
      <c r="I20" s="1031"/>
      <c r="J20" s="1031"/>
      <c r="K20" s="1031"/>
      <c r="L20" s="1031"/>
      <c r="M20" s="1031"/>
      <c r="N20" s="1031"/>
      <c r="O20" s="1031"/>
      <c r="P20" s="1031"/>
      <c r="Q20" s="1031"/>
      <c r="R20" s="1031"/>
      <c r="S20" s="1031"/>
      <c r="T20" s="1031"/>
      <c r="U20" s="1031"/>
      <c r="V20" s="1031"/>
      <c r="W20" s="1031"/>
      <c r="X20" s="1031"/>
      <c r="Y20" s="1031"/>
      <c r="Z20" s="1031"/>
      <c r="AA20" s="1032"/>
      <c r="AB20" s="74"/>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row>
    <row r="21" spans="1:54" s="30" customFormat="1" ht="14.45" customHeight="1">
      <c r="A21" s="53"/>
      <c r="B21" s="73"/>
      <c r="C21" s="1033"/>
      <c r="D21" s="1034"/>
      <c r="E21" s="1034"/>
      <c r="F21" s="1034"/>
      <c r="G21" s="1034"/>
      <c r="H21" s="1034"/>
      <c r="I21" s="1034"/>
      <c r="J21" s="1034"/>
      <c r="K21" s="1034"/>
      <c r="L21" s="1034"/>
      <c r="M21" s="1034"/>
      <c r="N21" s="1034"/>
      <c r="O21" s="1034"/>
      <c r="P21" s="1034"/>
      <c r="Q21" s="1034"/>
      <c r="R21" s="1034"/>
      <c r="S21" s="1034"/>
      <c r="T21" s="1034"/>
      <c r="U21" s="1034"/>
      <c r="V21" s="1034"/>
      <c r="W21" s="1034"/>
      <c r="X21" s="1034"/>
      <c r="Y21" s="1034"/>
      <c r="Z21" s="1034"/>
      <c r="AA21" s="1035"/>
      <c r="AB21" s="74"/>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row>
    <row r="22" spans="1:54" s="30" customFormat="1" ht="14.45" customHeight="1">
      <c r="A22" s="53"/>
      <c r="B22" s="73"/>
      <c r="C22" s="1033"/>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5"/>
      <c r="AB22" s="74"/>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row>
    <row r="23" spans="1:54" s="30" customFormat="1" ht="14.45" customHeight="1" thickBot="1">
      <c r="A23" s="53"/>
      <c r="B23" s="73"/>
      <c r="C23" s="1036"/>
      <c r="D23" s="1037"/>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8"/>
      <c r="AB23" s="74"/>
      <c r="AC23" s="28"/>
      <c r="AD23" s="17"/>
      <c r="AE23" s="17"/>
      <c r="AF23" s="17"/>
      <c r="AG23" s="17"/>
      <c r="AH23" s="17"/>
      <c r="AI23" s="28"/>
      <c r="AJ23" s="28"/>
      <c r="AK23" s="28"/>
      <c r="AL23" s="28"/>
      <c r="AM23" s="28"/>
      <c r="AN23" s="28"/>
      <c r="AO23" s="28"/>
      <c r="AP23" s="28"/>
      <c r="AQ23" s="28"/>
      <c r="AR23" s="28"/>
      <c r="AS23" s="28"/>
      <c r="AT23" s="28"/>
      <c r="AU23" s="28"/>
      <c r="AV23" s="28"/>
      <c r="AW23" s="28"/>
      <c r="AX23" s="28"/>
      <c r="AY23" s="28"/>
      <c r="AZ23" s="28"/>
      <c r="BA23" s="28"/>
      <c r="BB23" s="28"/>
    </row>
    <row r="24" spans="1:54" s="30" customFormat="1" ht="14.45" customHeight="1" thickBot="1">
      <c r="A24" s="53"/>
      <c r="B24" s="69"/>
      <c r="C24" s="527" t="s">
        <v>128</v>
      </c>
      <c r="D24" s="528"/>
      <c r="E24" s="528"/>
      <c r="F24" s="528"/>
      <c r="G24" s="528"/>
      <c r="H24" s="528"/>
      <c r="I24" s="528"/>
      <c r="J24" s="528"/>
      <c r="K24" s="528"/>
      <c r="L24" s="528"/>
      <c r="M24" s="528"/>
      <c r="N24" s="528"/>
      <c r="O24" s="529"/>
      <c r="P24" s="529" t="s">
        <v>391</v>
      </c>
      <c r="Q24" s="994"/>
      <c r="R24" s="994"/>
      <c r="S24" s="994"/>
      <c r="T24" s="994"/>
      <c r="U24" s="994"/>
      <c r="V24" s="994" t="s">
        <v>392</v>
      </c>
      <c r="W24" s="994"/>
      <c r="X24" s="994"/>
      <c r="Y24" s="994"/>
      <c r="Z24" s="994"/>
      <c r="AA24" s="995"/>
      <c r="AB24" s="48"/>
      <c r="AC24" s="28"/>
      <c r="AD24" s="17"/>
      <c r="AE24" s="17"/>
      <c r="AF24" s="17"/>
      <c r="AG24" s="17"/>
      <c r="AH24" s="17"/>
      <c r="AI24" s="28"/>
      <c r="AJ24" s="28"/>
      <c r="AK24" s="28"/>
      <c r="AL24" s="28"/>
      <c r="AM24" s="28"/>
      <c r="AN24" s="28"/>
      <c r="AO24" s="28"/>
      <c r="AP24" s="28"/>
      <c r="AQ24" s="28"/>
      <c r="AR24" s="28"/>
      <c r="AS24" s="28"/>
      <c r="AT24" s="28"/>
      <c r="AU24" s="28"/>
      <c r="AV24" s="28"/>
      <c r="AW24" s="28"/>
      <c r="AX24" s="28"/>
      <c r="AY24" s="28"/>
      <c r="AZ24" s="28"/>
      <c r="BA24" s="28"/>
      <c r="BB24" s="28"/>
    </row>
    <row r="25" spans="1:54" s="30" customFormat="1" ht="15">
      <c r="A25" s="53"/>
      <c r="B25" s="69"/>
      <c r="C25" s="188" t="str" cm="1">
        <f t="array" ref="C25">_xlfn._xlws.FILTER('Ph I-Planning &amp; Coordination'!$B$78:$B$177, 'Ph I-Planning &amp; Coordination'!$M$78:$M$177=TRUE, "")</f>
        <v/>
      </c>
      <c r="D25" s="180"/>
      <c r="E25" s="180"/>
      <c r="F25" s="180"/>
      <c r="G25" s="180"/>
      <c r="H25" s="180"/>
      <c r="I25" s="180"/>
      <c r="J25" s="180"/>
      <c r="K25" s="180"/>
      <c r="L25" s="180"/>
      <c r="M25" s="180"/>
      <c r="N25" s="180"/>
      <c r="O25" s="181"/>
      <c r="P25" s="569"/>
      <c r="Q25" s="1028"/>
      <c r="R25" s="1028"/>
      <c r="S25" s="1028"/>
      <c r="T25" s="1028"/>
      <c r="U25" s="1028"/>
      <c r="V25" s="1028"/>
      <c r="W25" s="1028"/>
      <c r="X25" s="1028"/>
      <c r="Y25" s="1028"/>
      <c r="Z25" s="1028"/>
      <c r="AA25" s="1029"/>
      <c r="AB25" s="48"/>
      <c r="AC25" s="28"/>
      <c r="AD25" s="17"/>
      <c r="AE25" s="17"/>
      <c r="AF25" s="17"/>
      <c r="AG25" s="17"/>
      <c r="AH25" s="17"/>
      <c r="AI25" s="28"/>
      <c r="AJ25" s="28"/>
      <c r="AK25" s="28"/>
      <c r="AL25" s="28"/>
      <c r="AM25" s="28"/>
      <c r="AN25" s="28"/>
      <c r="AO25" s="28"/>
      <c r="AP25" s="28"/>
      <c r="AQ25" s="28"/>
      <c r="AR25" s="28"/>
      <c r="AS25" s="28"/>
      <c r="AT25" s="28"/>
      <c r="AU25" s="28"/>
      <c r="AV25" s="28"/>
      <c r="AW25" s="28"/>
      <c r="AX25" s="28"/>
      <c r="AY25" s="28"/>
      <c r="AZ25" s="28"/>
      <c r="BA25" s="28"/>
      <c r="BB25" s="28"/>
    </row>
    <row r="26" spans="1:54" s="30" customFormat="1" ht="15">
      <c r="A26" s="53"/>
      <c r="B26" s="69"/>
      <c r="C26" s="177"/>
      <c r="D26" s="182"/>
      <c r="E26" s="182"/>
      <c r="F26" s="182"/>
      <c r="G26" s="182"/>
      <c r="H26" s="182"/>
      <c r="I26" s="182"/>
      <c r="J26" s="182"/>
      <c r="K26" s="182"/>
      <c r="L26" s="182"/>
      <c r="M26" s="182"/>
      <c r="N26" s="182"/>
      <c r="O26" s="183"/>
      <c r="P26" s="468"/>
      <c r="Q26" s="473"/>
      <c r="R26" s="473"/>
      <c r="S26" s="473"/>
      <c r="T26" s="473"/>
      <c r="U26" s="473"/>
      <c r="V26" s="473"/>
      <c r="W26" s="473"/>
      <c r="X26" s="473"/>
      <c r="Y26" s="473"/>
      <c r="Z26" s="473"/>
      <c r="AA26" s="1016"/>
      <c r="AB26" s="48"/>
      <c r="AC26" s="28"/>
      <c r="AD26" s="17"/>
      <c r="AE26" s="17"/>
      <c r="AF26" s="17"/>
      <c r="AG26" s="17"/>
      <c r="AH26" s="17"/>
      <c r="AI26" s="28"/>
      <c r="AJ26" s="28"/>
      <c r="AK26" s="28"/>
      <c r="AL26" s="28"/>
      <c r="AM26" s="28"/>
      <c r="AN26" s="28"/>
      <c r="AO26" s="28"/>
      <c r="AP26" s="28"/>
      <c r="AQ26" s="28"/>
      <c r="AR26" s="28"/>
      <c r="AS26" s="28"/>
      <c r="AT26" s="28"/>
      <c r="AU26" s="28"/>
      <c r="AV26" s="28"/>
      <c r="AW26" s="28"/>
      <c r="AX26" s="28"/>
      <c r="AY26" s="28"/>
      <c r="AZ26" s="28"/>
      <c r="BA26" s="28"/>
      <c r="BB26" s="28"/>
    </row>
    <row r="27" spans="1:54" s="30" customFormat="1" ht="14.45" customHeight="1">
      <c r="A27" s="53"/>
      <c r="B27" s="69"/>
      <c r="C27" s="177"/>
      <c r="D27" s="182"/>
      <c r="E27" s="182"/>
      <c r="F27" s="182"/>
      <c r="G27" s="182"/>
      <c r="H27" s="182"/>
      <c r="I27" s="182"/>
      <c r="J27" s="182"/>
      <c r="K27" s="182"/>
      <c r="L27" s="182"/>
      <c r="M27" s="182"/>
      <c r="N27" s="182"/>
      <c r="O27" s="183"/>
      <c r="P27" s="468"/>
      <c r="Q27" s="473"/>
      <c r="R27" s="473"/>
      <c r="S27" s="473"/>
      <c r="T27" s="473"/>
      <c r="U27" s="473"/>
      <c r="V27" s="473"/>
      <c r="W27" s="473"/>
      <c r="X27" s="473"/>
      <c r="Y27" s="473"/>
      <c r="Z27" s="473"/>
      <c r="AA27" s="1016"/>
      <c r="AB27" s="48"/>
      <c r="AC27" s="28"/>
      <c r="AD27" s="17"/>
      <c r="AE27" s="17"/>
      <c r="AF27" s="17"/>
      <c r="AG27" s="17"/>
      <c r="AH27" s="17"/>
      <c r="AI27" s="28"/>
      <c r="AJ27" s="28"/>
      <c r="AK27" s="28"/>
      <c r="AL27" s="28"/>
      <c r="AM27" s="28"/>
      <c r="AN27" s="28"/>
      <c r="AO27" s="28"/>
      <c r="AP27" s="28"/>
      <c r="AQ27" s="28"/>
      <c r="AR27" s="28"/>
      <c r="AS27" s="28"/>
      <c r="AT27" s="28"/>
      <c r="AU27" s="28"/>
      <c r="AV27" s="28"/>
      <c r="AW27" s="28"/>
      <c r="AX27" s="28"/>
      <c r="AY27" s="28"/>
      <c r="AZ27" s="28"/>
      <c r="BA27" s="28"/>
      <c r="BB27" s="28"/>
    </row>
    <row r="28" spans="1:54" s="30" customFormat="1" ht="14.45" customHeight="1">
      <c r="A28" s="53"/>
      <c r="B28" s="69"/>
      <c r="C28" s="177"/>
      <c r="D28" s="182"/>
      <c r="E28" s="182"/>
      <c r="F28" s="182"/>
      <c r="G28" s="182"/>
      <c r="H28" s="182"/>
      <c r="I28" s="182"/>
      <c r="J28" s="182"/>
      <c r="K28" s="182"/>
      <c r="L28" s="182"/>
      <c r="M28" s="182"/>
      <c r="N28" s="182"/>
      <c r="O28" s="183"/>
      <c r="P28" s="468"/>
      <c r="Q28" s="473"/>
      <c r="R28" s="473"/>
      <c r="S28" s="473"/>
      <c r="T28" s="473"/>
      <c r="U28" s="473"/>
      <c r="V28" s="473"/>
      <c r="W28" s="473"/>
      <c r="X28" s="473"/>
      <c r="Y28" s="473"/>
      <c r="Z28" s="473"/>
      <c r="AA28" s="1016"/>
      <c r="AB28" s="48"/>
      <c r="AC28" s="28"/>
      <c r="AD28" s="17"/>
      <c r="AE28" s="17"/>
      <c r="AF28" s="17"/>
      <c r="AG28" s="17"/>
      <c r="AH28" s="17"/>
      <c r="AI28" s="28"/>
      <c r="AJ28" s="28"/>
      <c r="AK28" s="28"/>
      <c r="AL28" s="28"/>
      <c r="AM28" s="28"/>
      <c r="AN28" s="28"/>
      <c r="AO28" s="28"/>
      <c r="AP28" s="28"/>
      <c r="AQ28" s="28"/>
      <c r="AR28" s="28"/>
      <c r="AS28" s="28"/>
      <c r="AT28" s="28"/>
      <c r="AU28" s="28"/>
      <c r="AV28" s="28"/>
      <c r="AW28" s="28"/>
      <c r="AX28" s="28"/>
      <c r="AY28" s="28"/>
      <c r="AZ28" s="28"/>
      <c r="BA28" s="28"/>
      <c r="BB28" s="28"/>
    </row>
    <row r="29" spans="1:54" s="30" customFormat="1" ht="14.45" customHeight="1">
      <c r="A29" s="53"/>
      <c r="B29" s="69"/>
      <c r="C29" s="179"/>
      <c r="D29" s="184"/>
      <c r="E29" s="184"/>
      <c r="F29" s="184"/>
      <c r="G29" s="184"/>
      <c r="H29" s="184"/>
      <c r="I29" s="184"/>
      <c r="J29" s="184"/>
      <c r="K29" s="184"/>
      <c r="L29" s="184"/>
      <c r="M29" s="184"/>
      <c r="N29" s="184"/>
      <c r="O29" s="185"/>
      <c r="P29" s="492"/>
      <c r="Q29" s="467"/>
      <c r="R29" s="467"/>
      <c r="S29" s="467"/>
      <c r="T29" s="467"/>
      <c r="U29" s="468"/>
      <c r="V29" s="492"/>
      <c r="W29" s="467"/>
      <c r="X29" s="467"/>
      <c r="Y29" s="467"/>
      <c r="Z29" s="467"/>
      <c r="AA29" s="496"/>
      <c r="AB29" s="48"/>
      <c r="AC29" s="28"/>
      <c r="AD29" s="17"/>
      <c r="AE29" s="17"/>
      <c r="AF29" s="17"/>
      <c r="AG29" s="17"/>
      <c r="AH29" s="17"/>
      <c r="AI29" s="28"/>
      <c r="AJ29" s="28"/>
      <c r="AK29" s="28"/>
      <c r="AL29" s="28"/>
      <c r="AM29" s="28"/>
      <c r="AN29" s="28"/>
      <c r="AO29" s="28"/>
      <c r="AP29" s="28"/>
      <c r="AQ29" s="28"/>
      <c r="AR29" s="28"/>
      <c r="AS29" s="28"/>
      <c r="AT29" s="28"/>
      <c r="AU29" s="28"/>
      <c r="AV29" s="28"/>
      <c r="AW29" s="28"/>
      <c r="AX29" s="28"/>
      <c r="AY29" s="28"/>
      <c r="AZ29" s="28"/>
      <c r="BA29" s="28"/>
      <c r="BB29" s="28"/>
    </row>
    <row r="30" spans="1:54" s="30" customFormat="1" ht="14.45" customHeight="1">
      <c r="A30" s="53"/>
      <c r="B30" s="69"/>
      <c r="C30" s="177"/>
      <c r="D30" s="182"/>
      <c r="E30" s="182"/>
      <c r="F30" s="182"/>
      <c r="G30" s="182"/>
      <c r="H30" s="182"/>
      <c r="I30" s="182"/>
      <c r="J30" s="182"/>
      <c r="K30" s="182"/>
      <c r="L30" s="182"/>
      <c r="M30" s="182"/>
      <c r="N30" s="182"/>
      <c r="O30" s="183"/>
      <c r="P30" s="492"/>
      <c r="Q30" s="467"/>
      <c r="R30" s="467"/>
      <c r="S30" s="467"/>
      <c r="T30" s="467"/>
      <c r="U30" s="468"/>
      <c r="V30" s="492"/>
      <c r="W30" s="467"/>
      <c r="X30" s="467"/>
      <c r="Y30" s="467"/>
      <c r="Z30" s="467"/>
      <c r="AA30" s="496"/>
      <c r="AB30" s="48"/>
      <c r="AC30" s="28"/>
      <c r="AD30" s="17"/>
      <c r="AE30" s="17"/>
      <c r="AF30" s="17"/>
      <c r="AG30" s="17"/>
      <c r="AH30" s="17"/>
      <c r="AI30" s="28"/>
      <c r="AJ30" s="28"/>
      <c r="AK30" s="28"/>
      <c r="AL30" s="28"/>
      <c r="AM30" s="28"/>
      <c r="AN30" s="28"/>
      <c r="AO30" s="28"/>
      <c r="AP30" s="28"/>
      <c r="AQ30" s="28"/>
      <c r="AR30" s="28"/>
      <c r="AS30" s="28"/>
      <c r="AT30" s="28"/>
      <c r="AU30" s="28"/>
      <c r="AV30" s="28"/>
      <c r="AW30" s="28"/>
      <c r="AX30" s="28"/>
      <c r="AY30" s="28"/>
      <c r="AZ30" s="28"/>
      <c r="BA30" s="28"/>
      <c r="BB30" s="28"/>
    </row>
    <row r="31" spans="1:54" s="30" customFormat="1" ht="14.45" customHeight="1">
      <c r="A31" s="53"/>
      <c r="B31" s="69"/>
      <c r="C31" s="177"/>
      <c r="D31" s="182"/>
      <c r="E31" s="182"/>
      <c r="F31" s="182"/>
      <c r="G31" s="182"/>
      <c r="H31" s="182"/>
      <c r="I31" s="182"/>
      <c r="J31" s="182"/>
      <c r="K31" s="182"/>
      <c r="L31" s="182"/>
      <c r="M31" s="182"/>
      <c r="N31" s="182"/>
      <c r="O31" s="183"/>
      <c r="P31" s="492"/>
      <c r="Q31" s="467"/>
      <c r="R31" s="467"/>
      <c r="S31" s="467"/>
      <c r="T31" s="467"/>
      <c r="U31" s="468"/>
      <c r="V31" s="492"/>
      <c r="W31" s="467"/>
      <c r="X31" s="467"/>
      <c r="Y31" s="467"/>
      <c r="Z31" s="467"/>
      <c r="AA31" s="496"/>
      <c r="AB31" s="48"/>
      <c r="AC31" s="28"/>
      <c r="AD31" s="17"/>
      <c r="AE31" s="17"/>
      <c r="AF31" s="17"/>
      <c r="AG31" s="17"/>
      <c r="AH31" s="17"/>
      <c r="AI31" s="28"/>
      <c r="AJ31" s="28"/>
      <c r="AK31" s="28"/>
      <c r="AL31" s="28"/>
      <c r="AM31" s="28"/>
      <c r="AN31" s="28"/>
      <c r="AO31" s="28"/>
      <c r="AP31" s="28"/>
      <c r="AQ31" s="28"/>
      <c r="AR31" s="28"/>
      <c r="AS31" s="28"/>
      <c r="AT31" s="28"/>
      <c r="AU31" s="28"/>
      <c r="AV31" s="28"/>
      <c r="AW31" s="28"/>
      <c r="AX31" s="28"/>
      <c r="AY31" s="28"/>
      <c r="AZ31" s="28"/>
      <c r="BA31" s="28"/>
      <c r="BB31" s="28"/>
    </row>
    <row r="32" spans="1:54" s="30" customFormat="1" ht="14.45" customHeight="1">
      <c r="A32" s="53"/>
      <c r="B32" s="69"/>
      <c r="C32" s="177"/>
      <c r="D32" s="182"/>
      <c r="E32" s="182"/>
      <c r="F32" s="182"/>
      <c r="G32" s="182"/>
      <c r="H32" s="182"/>
      <c r="I32" s="182"/>
      <c r="J32" s="182"/>
      <c r="K32" s="182"/>
      <c r="L32" s="182"/>
      <c r="M32" s="182"/>
      <c r="N32" s="182"/>
      <c r="O32" s="183"/>
      <c r="P32" s="492"/>
      <c r="Q32" s="467"/>
      <c r="R32" s="467"/>
      <c r="S32" s="467"/>
      <c r="T32" s="467"/>
      <c r="U32" s="468"/>
      <c r="V32" s="492"/>
      <c r="W32" s="467"/>
      <c r="X32" s="467"/>
      <c r="Y32" s="467"/>
      <c r="Z32" s="467"/>
      <c r="AA32" s="496"/>
      <c r="AB32" s="48"/>
      <c r="AC32" s="28"/>
      <c r="AD32" s="17"/>
      <c r="AE32" s="17"/>
      <c r="AF32" s="17"/>
      <c r="AG32" s="17"/>
      <c r="AH32" s="17"/>
      <c r="AI32" s="28"/>
      <c r="AJ32" s="28"/>
      <c r="AK32" s="28"/>
      <c r="AL32" s="28"/>
      <c r="AM32" s="28"/>
      <c r="AN32" s="28"/>
      <c r="AO32" s="28"/>
      <c r="AP32" s="28"/>
      <c r="AQ32" s="28"/>
      <c r="AR32" s="28"/>
      <c r="AS32" s="28"/>
      <c r="AT32" s="28"/>
      <c r="AU32" s="28"/>
      <c r="AV32" s="28"/>
      <c r="AW32" s="28"/>
      <c r="AX32" s="28"/>
      <c r="AY32" s="28"/>
      <c r="AZ32" s="28"/>
      <c r="BA32" s="28"/>
      <c r="BB32" s="28"/>
    </row>
    <row r="33" spans="1:54" s="30" customFormat="1" ht="14.45" customHeight="1">
      <c r="A33" s="53"/>
      <c r="B33" s="69"/>
      <c r="C33" s="177"/>
      <c r="D33" s="182"/>
      <c r="E33" s="182"/>
      <c r="F33" s="182"/>
      <c r="G33" s="182"/>
      <c r="H33" s="182"/>
      <c r="I33" s="182"/>
      <c r="J33" s="182"/>
      <c r="K33" s="182"/>
      <c r="L33" s="182"/>
      <c r="M33" s="182"/>
      <c r="N33" s="182"/>
      <c r="O33" s="183"/>
      <c r="P33" s="492"/>
      <c r="Q33" s="467"/>
      <c r="R33" s="467"/>
      <c r="S33" s="467"/>
      <c r="T33" s="467"/>
      <c r="U33" s="468"/>
      <c r="V33" s="492"/>
      <c r="W33" s="467"/>
      <c r="X33" s="467"/>
      <c r="Y33" s="467"/>
      <c r="Z33" s="467"/>
      <c r="AA33" s="496"/>
      <c r="AB33" s="4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row>
    <row r="34" spans="1:54" s="30" customFormat="1" ht="14.45" customHeight="1">
      <c r="A34" s="53"/>
      <c r="B34" s="69"/>
      <c r="C34" s="177"/>
      <c r="D34" s="182"/>
      <c r="E34" s="182"/>
      <c r="F34" s="182"/>
      <c r="G34" s="182"/>
      <c r="H34" s="182"/>
      <c r="I34" s="182"/>
      <c r="J34" s="182"/>
      <c r="K34" s="182"/>
      <c r="L34" s="182"/>
      <c r="M34" s="182"/>
      <c r="N34" s="182"/>
      <c r="O34" s="183"/>
      <c r="P34" s="492"/>
      <c r="Q34" s="467"/>
      <c r="R34" s="467"/>
      <c r="S34" s="467"/>
      <c r="T34" s="467"/>
      <c r="U34" s="468"/>
      <c r="V34" s="492"/>
      <c r="W34" s="467"/>
      <c r="X34" s="467"/>
      <c r="Y34" s="467"/>
      <c r="Z34" s="467"/>
      <c r="AA34" s="496"/>
      <c r="AB34" s="4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row>
    <row r="35" spans="1:54" s="30" customFormat="1" ht="14.45" customHeight="1">
      <c r="A35" s="53"/>
      <c r="B35" s="69"/>
      <c r="C35" s="177"/>
      <c r="D35" s="182"/>
      <c r="E35" s="182"/>
      <c r="F35" s="182"/>
      <c r="G35" s="182"/>
      <c r="H35" s="182"/>
      <c r="I35" s="182"/>
      <c r="J35" s="182"/>
      <c r="K35" s="182"/>
      <c r="L35" s="182"/>
      <c r="M35" s="182"/>
      <c r="N35" s="182"/>
      <c r="O35" s="183"/>
      <c r="P35" s="492"/>
      <c r="Q35" s="467"/>
      <c r="R35" s="467"/>
      <c r="S35" s="467"/>
      <c r="T35" s="467"/>
      <c r="U35" s="468"/>
      <c r="V35" s="492"/>
      <c r="W35" s="467"/>
      <c r="X35" s="467"/>
      <c r="Y35" s="467"/>
      <c r="Z35" s="467"/>
      <c r="AA35" s="496"/>
      <c r="AB35" s="4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row>
    <row r="36" spans="1:54" s="30" customFormat="1" ht="14.45" customHeight="1">
      <c r="A36" s="53"/>
      <c r="B36" s="69"/>
      <c r="C36" s="177"/>
      <c r="D36" s="182"/>
      <c r="E36" s="182"/>
      <c r="F36" s="182"/>
      <c r="G36" s="182"/>
      <c r="H36" s="182"/>
      <c r="I36" s="182"/>
      <c r="J36" s="182"/>
      <c r="K36" s="182"/>
      <c r="L36" s="182"/>
      <c r="M36" s="182"/>
      <c r="N36" s="182"/>
      <c r="O36" s="183"/>
      <c r="P36" s="492"/>
      <c r="Q36" s="467"/>
      <c r="R36" s="467"/>
      <c r="S36" s="467"/>
      <c r="T36" s="467"/>
      <c r="U36" s="468"/>
      <c r="V36" s="492"/>
      <c r="W36" s="467"/>
      <c r="X36" s="467"/>
      <c r="Y36" s="467"/>
      <c r="Z36" s="467"/>
      <c r="AA36" s="496"/>
      <c r="AB36" s="4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row>
    <row r="37" spans="1:54" s="30" customFormat="1" ht="14.45" customHeight="1">
      <c r="A37" s="53"/>
      <c r="B37" s="69"/>
      <c r="C37" s="177"/>
      <c r="D37" s="182"/>
      <c r="E37" s="182"/>
      <c r="F37" s="182"/>
      <c r="G37" s="182"/>
      <c r="H37" s="182"/>
      <c r="I37" s="182"/>
      <c r="J37" s="182"/>
      <c r="K37" s="182"/>
      <c r="L37" s="182"/>
      <c r="M37" s="182"/>
      <c r="N37" s="182"/>
      <c r="O37" s="183"/>
      <c r="P37" s="492"/>
      <c r="Q37" s="467"/>
      <c r="R37" s="467"/>
      <c r="S37" s="467"/>
      <c r="T37" s="467"/>
      <c r="U37" s="468"/>
      <c r="V37" s="492"/>
      <c r="W37" s="467"/>
      <c r="X37" s="467"/>
      <c r="Y37" s="467"/>
      <c r="Z37" s="467"/>
      <c r="AA37" s="496"/>
      <c r="AB37" s="4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row>
    <row r="38" spans="1:54" s="30" customFormat="1" ht="14.45" customHeight="1">
      <c r="A38" s="53"/>
      <c r="B38" s="69"/>
      <c r="C38" s="177"/>
      <c r="D38" s="182"/>
      <c r="E38" s="182"/>
      <c r="F38" s="182"/>
      <c r="G38" s="182"/>
      <c r="H38" s="182"/>
      <c r="I38" s="182"/>
      <c r="J38" s="182"/>
      <c r="K38" s="182"/>
      <c r="L38" s="182"/>
      <c r="M38" s="182"/>
      <c r="N38" s="182"/>
      <c r="O38" s="183"/>
      <c r="P38" s="492"/>
      <c r="Q38" s="467"/>
      <c r="R38" s="467"/>
      <c r="S38" s="467"/>
      <c r="T38" s="467"/>
      <c r="U38" s="468"/>
      <c r="V38" s="492"/>
      <c r="W38" s="467"/>
      <c r="X38" s="467"/>
      <c r="Y38" s="467"/>
      <c r="Z38" s="467"/>
      <c r="AA38" s="496"/>
      <c r="AB38" s="4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row>
    <row r="39" spans="1:54" s="30" customFormat="1" ht="14.45" customHeight="1">
      <c r="A39" s="53"/>
      <c r="B39" s="69"/>
      <c r="C39" s="177"/>
      <c r="D39" s="182"/>
      <c r="E39" s="182"/>
      <c r="F39" s="182"/>
      <c r="G39" s="182"/>
      <c r="H39" s="182"/>
      <c r="I39" s="182"/>
      <c r="J39" s="182"/>
      <c r="K39" s="182"/>
      <c r="L39" s="182"/>
      <c r="M39" s="182"/>
      <c r="N39" s="182"/>
      <c r="O39" s="183"/>
      <c r="P39" s="492"/>
      <c r="Q39" s="467"/>
      <c r="R39" s="467"/>
      <c r="S39" s="467"/>
      <c r="T39" s="467"/>
      <c r="U39" s="468"/>
      <c r="V39" s="492"/>
      <c r="W39" s="467"/>
      <c r="X39" s="467"/>
      <c r="Y39" s="467"/>
      <c r="Z39" s="467"/>
      <c r="AA39" s="496"/>
      <c r="AB39" s="4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row>
    <row r="40" spans="1:54" s="30" customFormat="1" ht="14.45" customHeight="1">
      <c r="A40" s="53"/>
      <c r="B40" s="69"/>
      <c r="C40" s="177"/>
      <c r="D40" s="182"/>
      <c r="E40" s="182"/>
      <c r="F40" s="182"/>
      <c r="G40" s="182"/>
      <c r="H40" s="182"/>
      <c r="I40" s="182"/>
      <c r="J40" s="182"/>
      <c r="K40" s="182"/>
      <c r="L40" s="182"/>
      <c r="M40" s="182"/>
      <c r="N40" s="182"/>
      <c r="O40" s="183"/>
      <c r="P40" s="492"/>
      <c r="Q40" s="467"/>
      <c r="R40" s="467"/>
      <c r="S40" s="467"/>
      <c r="T40" s="467"/>
      <c r="U40" s="468"/>
      <c r="V40" s="492"/>
      <c r="W40" s="467"/>
      <c r="X40" s="467"/>
      <c r="Y40" s="467"/>
      <c r="Z40" s="467"/>
      <c r="AA40" s="496"/>
      <c r="AB40" s="4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row>
    <row r="41" spans="1:54" s="30" customFormat="1" ht="14.45" customHeight="1">
      <c r="A41" s="53"/>
      <c r="B41" s="69"/>
      <c r="C41" s="177"/>
      <c r="D41" s="182"/>
      <c r="E41" s="182"/>
      <c r="F41" s="182"/>
      <c r="G41" s="182"/>
      <c r="H41" s="182"/>
      <c r="I41" s="182"/>
      <c r="J41" s="182"/>
      <c r="K41" s="182"/>
      <c r="L41" s="182"/>
      <c r="M41" s="182"/>
      <c r="N41" s="182"/>
      <c r="O41" s="183"/>
      <c r="P41" s="492"/>
      <c r="Q41" s="467"/>
      <c r="R41" s="467"/>
      <c r="S41" s="467"/>
      <c r="T41" s="467"/>
      <c r="U41" s="468"/>
      <c r="V41" s="492"/>
      <c r="W41" s="467"/>
      <c r="X41" s="467"/>
      <c r="Y41" s="467"/>
      <c r="Z41" s="467"/>
      <c r="AA41" s="496"/>
      <c r="AB41" s="4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row>
    <row r="42" spans="1:54" s="30" customFormat="1" ht="14.45" customHeight="1">
      <c r="A42" s="53"/>
      <c r="B42" s="69"/>
      <c r="C42" s="177"/>
      <c r="D42" s="182"/>
      <c r="E42" s="182"/>
      <c r="F42" s="182"/>
      <c r="G42" s="182"/>
      <c r="H42" s="182"/>
      <c r="I42" s="182"/>
      <c r="J42" s="182"/>
      <c r="K42" s="182"/>
      <c r="L42" s="182"/>
      <c r="M42" s="182"/>
      <c r="N42" s="182"/>
      <c r="O42" s="183"/>
      <c r="P42" s="492"/>
      <c r="Q42" s="467"/>
      <c r="R42" s="467"/>
      <c r="S42" s="467"/>
      <c r="T42" s="467"/>
      <c r="U42" s="468"/>
      <c r="V42" s="492"/>
      <c r="W42" s="467"/>
      <c r="X42" s="467"/>
      <c r="Y42" s="467"/>
      <c r="Z42" s="467"/>
      <c r="AA42" s="496"/>
      <c r="AB42" s="4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row>
    <row r="43" spans="1:54" s="30" customFormat="1" ht="14.45" customHeight="1">
      <c r="A43" s="53"/>
      <c r="B43" s="69"/>
      <c r="C43" s="177"/>
      <c r="D43" s="182"/>
      <c r="E43" s="182"/>
      <c r="F43" s="182"/>
      <c r="G43" s="182"/>
      <c r="H43" s="182"/>
      <c r="I43" s="182"/>
      <c r="J43" s="182"/>
      <c r="K43" s="182"/>
      <c r="L43" s="182"/>
      <c r="M43" s="182"/>
      <c r="N43" s="182"/>
      <c r="O43" s="183"/>
      <c r="P43" s="492"/>
      <c r="Q43" s="467"/>
      <c r="R43" s="467"/>
      <c r="S43" s="467"/>
      <c r="T43" s="467"/>
      <c r="U43" s="468"/>
      <c r="V43" s="492"/>
      <c r="W43" s="467"/>
      <c r="X43" s="467"/>
      <c r="Y43" s="467"/>
      <c r="Z43" s="467"/>
      <c r="AA43" s="496"/>
      <c r="AB43" s="4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row>
    <row r="44" spans="1:54" s="30" customFormat="1" ht="14.45" customHeight="1">
      <c r="A44" s="53"/>
      <c r="B44" s="69"/>
      <c r="C44" s="177"/>
      <c r="D44" s="182"/>
      <c r="E44" s="182"/>
      <c r="F44" s="182"/>
      <c r="G44" s="182"/>
      <c r="H44" s="182"/>
      <c r="I44" s="182"/>
      <c r="J44" s="182"/>
      <c r="K44" s="182"/>
      <c r="L44" s="182"/>
      <c r="M44" s="182"/>
      <c r="N44" s="182"/>
      <c r="O44" s="183"/>
      <c r="P44" s="492"/>
      <c r="Q44" s="467"/>
      <c r="R44" s="467"/>
      <c r="S44" s="467"/>
      <c r="T44" s="467"/>
      <c r="U44" s="468"/>
      <c r="V44" s="492"/>
      <c r="W44" s="467"/>
      <c r="X44" s="467"/>
      <c r="Y44" s="467"/>
      <c r="Z44" s="467"/>
      <c r="AA44" s="496"/>
      <c r="AB44" s="4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row>
    <row r="45" spans="1:54" s="30" customFormat="1" ht="14.45" customHeight="1">
      <c r="A45" s="53"/>
      <c r="B45" s="69"/>
      <c r="C45" s="177"/>
      <c r="D45" s="182"/>
      <c r="E45" s="182"/>
      <c r="F45" s="182"/>
      <c r="G45" s="182"/>
      <c r="H45" s="182"/>
      <c r="I45" s="182"/>
      <c r="J45" s="182"/>
      <c r="K45" s="182"/>
      <c r="L45" s="182"/>
      <c r="M45" s="182"/>
      <c r="N45" s="182"/>
      <c r="O45" s="183"/>
      <c r="P45" s="492"/>
      <c r="Q45" s="467"/>
      <c r="R45" s="467"/>
      <c r="S45" s="467"/>
      <c r="T45" s="467"/>
      <c r="U45" s="468"/>
      <c r="V45" s="492"/>
      <c r="W45" s="467"/>
      <c r="X45" s="467"/>
      <c r="Y45" s="467"/>
      <c r="Z45" s="467"/>
      <c r="AA45" s="496"/>
      <c r="AB45" s="4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row>
    <row r="46" spans="1:54" s="30" customFormat="1" ht="14.45" customHeight="1">
      <c r="A46" s="53"/>
      <c r="B46" s="69"/>
      <c r="C46" s="177"/>
      <c r="D46" s="182"/>
      <c r="E46" s="182"/>
      <c r="F46" s="182"/>
      <c r="G46" s="182"/>
      <c r="H46" s="182"/>
      <c r="I46" s="182"/>
      <c r="J46" s="182"/>
      <c r="K46" s="182"/>
      <c r="L46" s="182"/>
      <c r="M46" s="182"/>
      <c r="N46" s="182"/>
      <c r="O46" s="183"/>
      <c r="P46" s="492"/>
      <c r="Q46" s="467"/>
      <c r="R46" s="467"/>
      <c r="S46" s="467"/>
      <c r="T46" s="467"/>
      <c r="U46" s="468"/>
      <c r="V46" s="492"/>
      <c r="W46" s="467"/>
      <c r="X46" s="467"/>
      <c r="Y46" s="467"/>
      <c r="Z46" s="467"/>
      <c r="AA46" s="496"/>
      <c r="AB46" s="4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row>
    <row r="47" spans="1:54" s="30" customFormat="1" ht="14.45" customHeight="1">
      <c r="A47" s="53"/>
      <c r="B47" s="69"/>
      <c r="C47" s="177"/>
      <c r="D47" s="182"/>
      <c r="E47" s="182"/>
      <c r="F47" s="182"/>
      <c r="G47" s="182"/>
      <c r="H47" s="182"/>
      <c r="I47" s="182"/>
      <c r="J47" s="182"/>
      <c r="K47" s="182"/>
      <c r="L47" s="182"/>
      <c r="M47" s="182"/>
      <c r="N47" s="182"/>
      <c r="O47" s="183"/>
      <c r="P47" s="492"/>
      <c r="Q47" s="467"/>
      <c r="R47" s="467"/>
      <c r="S47" s="467"/>
      <c r="T47" s="467"/>
      <c r="U47" s="468"/>
      <c r="V47" s="492"/>
      <c r="W47" s="467"/>
      <c r="X47" s="467"/>
      <c r="Y47" s="467"/>
      <c r="Z47" s="467"/>
      <c r="AA47" s="496"/>
      <c r="AB47" s="4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row>
    <row r="48" spans="1:54" s="30" customFormat="1" ht="14.45" customHeight="1">
      <c r="A48" s="53"/>
      <c r="B48" s="69"/>
      <c r="C48" s="177"/>
      <c r="D48" s="182"/>
      <c r="E48" s="182"/>
      <c r="F48" s="182"/>
      <c r="G48" s="182"/>
      <c r="H48" s="182"/>
      <c r="I48" s="182"/>
      <c r="J48" s="182"/>
      <c r="K48" s="182"/>
      <c r="L48" s="182"/>
      <c r="M48" s="182"/>
      <c r="N48" s="182"/>
      <c r="O48" s="183"/>
      <c r="P48" s="492"/>
      <c r="Q48" s="467"/>
      <c r="R48" s="467"/>
      <c r="S48" s="467"/>
      <c r="T48" s="467"/>
      <c r="U48" s="468"/>
      <c r="V48" s="492"/>
      <c r="W48" s="467"/>
      <c r="X48" s="467"/>
      <c r="Y48" s="467"/>
      <c r="Z48" s="467"/>
      <c r="AA48" s="496"/>
      <c r="AB48" s="4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row>
    <row r="49" spans="1:54" s="30" customFormat="1" ht="14.45" customHeight="1">
      <c r="A49" s="53"/>
      <c r="B49" s="69"/>
      <c r="C49" s="177"/>
      <c r="D49" s="182"/>
      <c r="E49" s="182"/>
      <c r="F49" s="182"/>
      <c r="G49" s="182"/>
      <c r="H49" s="182"/>
      <c r="I49" s="182"/>
      <c r="J49" s="182"/>
      <c r="K49" s="182"/>
      <c r="L49" s="182"/>
      <c r="M49" s="182"/>
      <c r="N49" s="182"/>
      <c r="O49" s="183"/>
      <c r="P49" s="492"/>
      <c r="Q49" s="467"/>
      <c r="R49" s="467"/>
      <c r="S49" s="467"/>
      <c r="T49" s="467"/>
      <c r="U49" s="468"/>
      <c r="V49" s="492"/>
      <c r="W49" s="467"/>
      <c r="X49" s="467"/>
      <c r="Y49" s="467"/>
      <c r="Z49" s="467"/>
      <c r="AA49" s="496"/>
      <c r="AB49" s="4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row>
    <row r="50" spans="1:54" s="30" customFormat="1" ht="14.45" customHeight="1">
      <c r="A50" s="53"/>
      <c r="B50" s="69"/>
      <c r="C50" s="177"/>
      <c r="D50" s="182"/>
      <c r="E50" s="182"/>
      <c r="F50" s="182"/>
      <c r="G50" s="182"/>
      <c r="H50" s="182"/>
      <c r="I50" s="182"/>
      <c r="J50" s="182"/>
      <c r="K50" s="182"/>
      <c r="L50" s="182"/>
      <c r="M50" s="182"/>
      <c r="N50" s="182"/>
      <c r="O50" s="183"/>
      <c r="P50" s="492"/>
      <c r="Q50" s="467"/>
      <c r="R50" s="467"/>
      <c r="S50" s="467"/>
      <c r="T50" s="467"/>
      <c r="U50" s="468"/>
      <c r="V50" s="492"/>
      <c r="W50" s="467"/>
      <c r="X50" s="467"/>
      <c r="Y50" s="467"/>
      <c r="Z50" s="467"/>
      <c r="AA50" s="496"/>
      <c r="AB50" s="4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row>
    <row r="51" spans="1:54" s="30" customFormat="1" ht="14.45" customHeight="1">
      <c r="A51" s="53"/>
      <c r="B51" s="69"/>
      <c r="C51" s="177"/>
      <c r="D51" s="182"/>
      <c r="E51" s="182"/>
      <c r="F51" s="182"/>
      <c r="G51" s="182"/>
      <c r="H51" s="182"/>
      <c r="I51" s="182"/>
      <c r="J51" s="182"/>
      <c r="K51" s="182"/>
      <c r="L51" s="182"/>
      <c r="M51" s="182"/>
      <c r="N51" s="182"/>
      <c r="O51" s="183"/>
      <c r="P51" s="492"/>
      <c r="Q51" s="467"/>
      <c r="R51" s="467"/>
      <c r="S51" s="467"/>
      <c r="T51" s="467"/>
      <c r="U51" s="468"/>
      <c r="V51" s="492"/>
      <c r="W51" s="467"/>
      <c r="X51" s="467"/>
      <c r="Y51" s="467"/>
      <c r="Z51" s="467"/>
      <c r="AA51" s="496"/>
      <c r="AB51" s="4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row>
    <row r="52" spans="1:54" s="30" customFormat="1" ht="14.45" customHeight="1">
      <c r="A52" s="53"/>
      <c r="B52" s="69"/>
      <c r="C52" s="177"/>
      <c r="D52" s="182"/>
      <c r="E52" s="182"/>
      <c r="F52" s="182"/>
      <c r="G52" s="182"/>
      <c r="H52" s="182"/>
      <c r="I52" s="182"/>
      <c r="J52" s="182"/>
      <c r="K52" s="182"/>
      <c r="L52" s="182"/>
      <c r="M52" s="182"/>
      <c r="N52" s="182"/>
      <c r="O52" s="183"/>
      <c r="P52" s="492"/>
      <c r="Q52" s="467"/>
      <c r="R52" s="467"/>
      <c r="S52" s="467"/>
      <c r="T52" s="467"/>
      <c r="U52" s="468"/>
      <c r="V52" s="492"/>
      <c r="W52" s="467"/>
      <c r="X52" s="467"/>
      <c r="Y52" s="467"/>
      <c r="Z52" s="467"/>
      <c r="AA52" s="496"/>
      <c r="AB52" s="4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row>
    <row r="53" spans="1:54" s="30" customFormat="1" ht="14.45" customHeight="1">
      <c r="A53" s="53"/>
      <c r="B53" s="69"/>
      <c r="C53" s="177"/>
      <c r="D53" s="182"/>
      <c r="E53" s="182"/>
      <c r="F53" s="182"/>
      <c r="G53" s="182"/>
      <c r="H53" s="182"/>
      <c r="I53" s="182"/>
      <c r="J53" s="182"/>
      <c r="K53" s="182"/>
      <c r="L53" s="182"/>
      <c r="M53" s="182"/>
      <c r="N53" s="182"/>
      <c r="O53" s="183"/>
      <c r="P53" s="492"/>
      <c r="Q53" s="467"/>
      <c r="R53" s="467"/>
      <c r="S53" s="467"/>
      <c r="T53" s="467"/>
      <c r="U53" s="468"/>
      <c r="V53" s="492"/>
      <c r="W53" s="467"/>
      <c r="X53" s="467"/>
      <c r="Y53" s="467"/>
      <c r="Z53" s="467"/>
      <c r="AA53" s="496"/>
      <c r="AB53" s="4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row>
    <row r="54" spans="1:54" s="30" customFormat="1" ht="14.45" customHeight="1">
      <c r="A54" s="53"/>
      <c r="B54" s="69"/>
      <c r="C54" s="177"/>
      <c r="D54" s="182"/>
      <c r="E54" s="182"/>
      <c r="F54" s="182"/>
      <c r="G54" s="182"/>
      <c r="H54" s="182"/>
      <c r="I54" s="182"/>
      <c r="J54" s="182"/>
      <c r="K54" s="182"/>
      <c r="L54" s="182"/>
      <c r="M54" s="182"/>
      <c r="N54" s="182"/>
      <c r="O54" s="183"/>
      <c r="P54" s="492"/>
      <c r="Q54" s="467"/>
      <c r="R54" s="467"/>
      <c r="S54" s="467"/>
      <c r="T54" s="467"/>
      <c r="U54" s="468"/>
      <c r="V54" s="492"/>
      <c r="W54" s="467"/>
      <c r="X54" s="467"/>
      <c r="Y54" s="467"/>
      <c r="Z54" s="467"/>
      <c r="AA54" s="496"/>
      <c r="AB54" s="4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row>
    <row r="55" spans="1:54" s="30" customFormat="1" ht="14.45" customHeight="1">
      <c r="A55" s="53"/>
      <c r="B55" s="69"/>
      <c r="C55" s="177"/>
      <c r="D55" s="182"/>
      <c r="E55" s="182"/>
      <c r="F55" s="182"/>
      <c r="G55" s="182"/>
      <c r="H55" s="182"/>
      <c r="I55" s="182"/>
      <c r="J55" s="182"/>
      <c r="K55" s="182"/>
      <c r="L55" s="182"/>
      <c r="M55" s="182"/>
      <c r="N55" s="182"/>
      <c r="O55" s="183"/>
      <c r="P55" s="492"/>
      <c r="Q55" s="467"/>
      <c r="R55" s="467"/>
      <c r="S55" s="467"/>
      <c r="T55" s="467"/>
      <c r="U55" s="468"/>
      <c r="V55" s="492"/>
      <c r="W55" s="467"/>
      <c r="X55" s="467"/>
      <c r="Y55" s="467"/>
      <c r="Z55" s="467"/>
      <c r="AA55" s="496"/>
      <c r="AB55" s="4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row>
    <row r="56" spans="1:54" s="30" customFormat="1" ht="14.45" customHeight="1">
      <c r="A56" s="53"/>
      <c r="B56" s="69"/>
      <c r="C56" s="177"/>
      <c r="D56" s="182"/>
      <c r="E56" s="182"/>
      <c r="F56" s="182"/>
      <c r="G56" s="182"/>
      <c r="H56" s="182"/>
      <c r="I56" s="182"/>
      <c r="J56" s="182"/>
      <c r="K56" s="182"/>
      <c r="L56" s="182"/>
      <c r="M56" s="182"/>
      <c r="N56" s="182"/>
      <c r="O56" s="183"/>
      <c r="P56" s="492"/>
      <c r="Q56" s="467"/>
      <c r="R56" s="467"/>
      <c r="S56" s="467"/>
      <c r="T56" s="467"/>
      <c r="U56" s="468"/>
      <c r="V56" s="492"/>
      <c r="W56" s="467"/>
      <c r="X56" s="467"/>
      <c r="Y56" s="467"/>
      <c r="Z56" s="467"/>
      <c r="AA56" s="496"/>
      <c r="AB56" s="4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row>
    <row r="57" spans="1:54" s="30" customFormat="1" ht="14.45" customHeight="1">
      <c r="A57" s="53"/>
      <c r="B57" s="69"/>
      <c r="C57" s="177"/>
      <c r="D57" s="182"/>
      <c r="E57" s="182"/>
      <c r="F57" s="182"/>
      <c r="G57" s="182"/>
      <c r="H57" s="182"/>
      <c r="I57" s="182"/>
      <c r="J57" s="182"/>
      <c r="K57" s="182"/>
      <c r="L57" s="182"/>
      <c r="M57" s="182"/>
      <c r="N57" s="182"/>
      <c r="O57" s="183"/>
      <c r="P57" s="492"/>
      <c r="Q57" s="467"/>
      <c r="R57" s="467"/>
      <c r="S57" s="467"/>
      <c r="T57" s="467"/>
      <c r="U57" s="468"/>
      <c r="V57" s="492"/>
      <c r="W57" s="467"/>
      <c r="X57" s="467"/>
      <c r="Y57" s="467"/>
      <c r="Z57" s="467"/>
      <c r="AA57" s="496"/>
      <c r="AB57" s="4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row>
    <row r="58" spans="1:54" s="30" customFormat="1" ht="14.45" customHeight="1">
      <c r="A58" s="53"/>
      <c r="B58" s="69"/>
      <c r="C58" s="177"/>
      <c r="D58" s="182"/>
      <c r="E58" s="182"/>
      <c r="F58" s="182"/>
      <c r="G58" s="182"/>
      <c r="H58" s="182"/>
      <c r="I58" s="182"/>
      <c r="J58" s="182"/>
      <c r="K58" s="182"/>
      <c r="L58" s="182"/>
      <c r="M58" s="182"/>
      <c r="N58" s="182"/>
      <c r="O58" s="183"/>
      <c r="P58" s="492"/>
      <c r="Q58" s="467"/>
      <c r="R58" s="467"/>
      <c r="S58" s="467"/>
      <c r="T58" s="467"/>
      <c r="U58" s="468"/>
      <c r="V58" s="492"/>
      <c r="W58" s="467"/>
      <c r="X58" s="467"/>
      <c r="Y58" s="467"/>
      <c r="Z58" s="467"/>
      <c r="AA58" s="496"/>
      <c r="AB58" s="4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row>
    <row r="59" spans="1:54" s="30" customFormat="1" ht="14.45" customHeight="1">
      <c r="A59" s="53"/>
      <c r="B59" s="69"/>
      <c r="C59" s="177"/>
      <c r="D59" s="182"/>
      <c r="E59" s="182"/>
      <c r="F59" s="182"/>
      <c r="G59" s="182"/>
      <c r="H59" s="182"/>
      <c r="I59" s="182"/>
      <c r="J59" s="182"/>
      <c r="K59" s="182"/>
      <c r="L59" s="182"/>
      <c r="M59" s="182"/>
      <c r="N59" s="182"/>
      <c r="O59" s="183"/>
      <c r="P59" s="492"/>
      <c r="Q59" s="467"/>
      <c r="R59" s="467"/>
      <c r="S59" s="467"/>
      <c r="T59" s="467"/>
      <c r="U59" s="468"/>
      <c r="V59" s="492"/>
      <c r="W59" s="467"/>
      <c r="X59" s="467"/>
      <c r="Y59" s="467"/>
      <c r="Z59" s="467"/>
      <c r="AA59" s="496"/>
      <c r="AB59" s="4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row>
    <row r="60" spans="1:54" s="30" customFormat="1" ht="14.45" customHeight="1">
      <c r="A60" s="53"/>
      <c r="B60" s="69"/>
      <c r="C60" s="177"/>
      <c r="D60" s="182"/>
      <c r="E60" s="182"/>
      <c r="F60" s="182"/>
      <c r="G60" s="182"/>
      <c r="H60" s="182"/>
      <c r="I60" s="182"/>
      <c r="J60" s="182"/>
      <c r="K60" s="182"/>
      <c r="L60" s="182"/>
      <c r="M60" s="182"/>
      <c r="N60" s="182"/>
      <c r="O60" s="183"/>
      <c r="P60" s="492"/>
      <c r="Q60" s="467"/>
      <c r="R60" s="467"/>
      <c r="S60" s="467"/>
      <c r="T60" s="467"/>
      <c r="U60" s="468"/>
      <c r="V60" s="492"/>
      <c r="W60" s="467"/>
      <c r="X60" s="467"/>
      <c r="Y60" s="467"/>
      <c r="Z60" s="467"/>
      <c r="AA60" s="496"/>
      <c r="AB60" s="4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row>
    <row r="61" spans="1:54" s="30" customFormat="1" ht="14.45" customHeight="1">
      <c r="A61" s="53"/>
      <c r="B61" s="69"/>
      <c r="C61" s="177"/>
      <c r="D61" s="182"/>
      <c r="E61" s="182"/>
      <c r="F61" s="182"/>
      <c r="G61" s="182"/>
      <c r="H61" s="182"/>
      <c r="I61" s="182"/>
      <c r="J61" s="182"/>
      <c r="K61" s="182"/>
      <c r="L61" s="182"/>
      <c r="M61" s="182"/>
      <c r="N61" s="182"/>
      <c r="O61" s="183"/>
      <c r="P61" s="492"/>
      <c r="Q61" s="467"/>
      <c r="R61" s="467"/>
      <c r="S61" s="467"/>
      <c r="T61" s="467"/>
      <c r="U61" s="468"/>
      <c r="V61" s="492"/>
      <c r="W61" s="467"/>
      <c r="X61" s="467"/>
      <c r="Y61" s="467"/>
      <c r="Z61" s="467"/>
      <c r="AA61" s="496"/>
      <c r="AB61" s="4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row>
    <row r="62" spans="1:54" s="30" customFormat="1" ht="14.45" customHeight="1">
      <c r="A62" s="53"/>
      <c r="B62" s="69"/>
      <c r="C62" s="177"/>
      <c r="D62" s="182"/>
      <c r="E62" s="182"/>
      <c r="F62" s="182"/>
      <c r="G62" s="182"/>
      <c r="H62" s="182"/>
      <c r="I62" s="182"/>
      <c r="J62" s="182"/>
      <c r="K62" s="182"/>
      <c r="L62" s="182"/>
      <c r="M62" s="182"/>
      <c r="N62" s="182"/>
      <c r="O62" s="183"/>
      <c r="P62" s="492"/>
      <c r="Q62" s="467"/>
      <c r="R62" s="467"/>
      <c r="S62" s="467"/>
      <c r="T62" s="467"/>
      <c r="U62" s="468"/>
      <c r="V62" s="492"/>
      <c r="W62" s="467"/>
      <c r="X62" s="467"/>
      <c r="Y62" s="467"/>
      <c r="Z62" s="467"/>
      <c r="AA62" s="496"/>
      <c r="AB62" s="4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row>
    <row r="63" spans="1:54" s="30" customFormat="1" ht="14.45" customHeight="1">
      <c r="A63" s="53"/>
      <c r="B63" s="69"/>
      <c r="C63" s="177"/>
      <c r="D63" s="182"/>
      <c r="E63" s="182"/>
      <c r="F63" s="182"/>
      <c r="G63" s="182"/>
      <c r="H63" s="182"/>
      <c r="I63" s="182"/>
      <c r="J63" s="182"/>
      <c r="K63" s="182"/>
      <c r="L63" s="182"/>
      <c r="M63" s="182"/>
      <c r="N63" s="182"/>
      <c r="O63" s="183"/>
      <c r="P63" s="492"/>
      <c r="Q63" s="467"/>
      <c r="R63" s="467"/>
      <c r="S63" s="467"/>
      <c r="T63" s="467"/>
      <c r="U63" s="468"/>
      <c r="V63" s="492"/>
      <c r="W63" s="467"/>
      <c r="X63" s="467"/>
      <c r="Y63" s="467"/>
      <c r="Z63" s="467"/>
      <c r="AA63" s="496"/>
      <c r="AB63" s="4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row>
    <row r="64" spans="1:54" s="30" customFormat="1" ht="14.45" customHeight="1">
      <c r="A64" s="53"/>
      <c r="B64" s="69"/>
      <c r="C64" s="177"/>
      <c r="D64" s="182"/>
      <c r="E64" s="182"/>
      <c r="F64" s="182"/>
      <c r="G64" s="182"/>
      <c r="H64" s="182"/>
      <c r="I64" s="182"/>
      <c r="J64" s="182"/>
      <c r="K64" s="182"/>
      <c r="L64" s="182"/>
      <c r="M64" s="182"/>
      <c r="N64" s="182"/>
      <c r="O64" s="183"/>
      <c r="P64" s="492"/>
      <c r="Q64" s="467"/>
      <c r="R64" s="467"/>
      <c r="S64" s="467"/>
      <c r="T64" s="467"/>
      <c r="U64" s="468"/>
      <c r="V64" s="492"/>
      <c r="W64" s="467"/>
      <c r="X64" s="467"/>
      <c r="Y64" s="467"/>
      <c r="Z64" s="467"/>
      <c r="AA64" s="496"/>
      <c r="AB64" s="4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row>
    <row r="65" spans="1:54" s="30" customFormat="1" ht="14.45" customHeight="1">
      <c r="A65" s="53"/>
      <c r="B65" s="69"/>
      <c r="C65" s="177"/>
      <c r="D65" s="182"/>
      <c r="E65" s="182"/>
      <c r="F65" s="182"/>
      <c r="G65" s="182"/>
      <c r="H65" s="182"/>
      <c r="I65" s="182"/>
      <c r="J65" s="182"/>
      <c r="K65" s="182"/>
      <c r="L65" s="182"/>
      <c r="M65" s="182"/>
      <c r="N65" s="182"/>
      <c r="O65" s="183"/>
      <c r="P65" s="492"/>
      <c r="Q65" s="467"/>
      <c r="R65" s="467"/>
      <c r="S65" s="467"/>
      <c r="T65" s="467"/>
      <c r="U65" s="468"/>
      <c r="V65" s="492"/>
      <c r="W65" s="467"/>
      <c r="X65" s="467"/>
      <c r="Y65" s="467"/>
      <c r="Z65" s="467"/>
      <c r="AA65" s="496"/>
      <c r="AB65" s="4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row>
    <row r="66" spans="1:54" s="30" customFormat="1" ht="14.45" customHeight="1">
      <c r="A66" s="53"/>
      <c r="B66" s="69"/>
      <c r="C66" s="177"/>
      <c r="D66" s="182"/>
      <c r="E66" s="182"/>
      <c r="F66" s="182"/>
      <c r="G66" s="182"/>
      <c r="H66" s="182"/>
      <c r="I66" s="182"/>
      <c r="J66" s="182"/>
      <c r="K66" s="182"/>
      <c r="L66" s="182"/>
      <c r="M66" s="182"/>
      <c r="N66" s="182"/>
      <c r="O66" s="183"/>
      <c r="P66" s="492"/>
      <c r="Q66" s="467"/>
      <c r="R66" s="467"/>
      <c r="S66" s="467"/>
      <c r="T66" s="467"/>
      <c r="U66" s="468"/>
      <c r="V66" s="492"/>
      <c r="W66" s="467"/>
      <c r="X66" s="467"/>
      <c r="Y66" s="467"/>
      <c r="Z66" s="467"/>
      <c r="AA66" s="496"/>
      <c r="AB66" s="4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row>
    <row r="67" spans="1:54" s="30" customFormat="1" ht="14.45" customHeight="1">
      <c r="A67" s="53"/>
      <c r="B67" s="69"/>
      <c r="C67" s="177"/>
      <c r="D67" s="182"/>
      <c r="E67" s="182"/>
      <c r="F67" s="182"/>
      <c r="G67" s="182"/>
      <c r="H67" s="182"/>
      <c r="I67" s="182"/>
      <c r="J67" s="182"/>
      <c r="K67" s="182"/>
      <c r="L67" s="182"/>
      <c r="M67" s="182"/>
      <c r="N67" s="182"/>
      <c r="O67" s="183"/>
      <c r="P67" s="492"/>
      <c r="Q67" s="467"/>
      <c r="R67" s="467"/>
      <c r="S67" s="467"/>
      <c r="T67" s="467"/>
      <c r="U67" s="468"/>
      <c r="V67" s="492"/>
      <c r="W67" s="467"/>
      <c r="X67" s="467"/>
      <c r="Y67" s="467"/>
      <c r="Z67" s="467"/>
      <c r="AA67" s="496"/>
      <c r="AB67" s="4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row>
    <row r="68" spans="1:54" s="30" customFormat="1" ht="14.45" customHeight="1">
      <c r="A68" s="53"/>
      <c r="B68" s="69"/>
      <c r="C68" s="177"/>
      <c r="D68" s="182"/>
      <c r="E68" s="182"/>
      <c r="F68" s="182"/>
      <c r="G68" s="182"/>
      <c r="H68" s="182"/>
      <c r="I68" s="182"/>
      <c r="J68" s="182"/>
      <c r="K68" s="182"/>
      <c r="L68" s="182"/>
      <c r="M68" s="182"/>
      <c r="N68" s="182"/>
      <c r="O68" s="183"/>
      <c r="P68" s="492"/>
      <c r="Q68" s="467"/>
      <c r="R68" s="467"/>
      <c r="S68" s="467"/>
      <c r="T68" s="467"/>
      <c r="U68" s="468"/>
      <c r="V68" s="492"/>
      <c r="W68" s="467"/>
      <c r="X68" s="467"/>
      <c r="Y68" s="467"/>
      <c r="Z68" s="467"/>
      <c r="AA68" s="496"/>
      <c r="AB68" s="4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row>
    <row r="69" spans="1:54" s="30" customFormat="1" ht="14.45" customHeight="1">
      <c r="A69" s="53"/>
      <c r="B69" s="69"/>
      <c r="C69" s="177"/>
      <c r="D69" s="182"/>
      <c r="E69" s="182"/>
      <c r="F69" s="182"/>
      <c r="G69" s="182"/>
      <c r="H69" s="182"/>
      <c r="I69" s="182"/>
      <c r="J69" s="182"/>
      <c r="K69" s="182"/>
      <c r="L69" s="182"/>
      <c r="M69" s="182"/>
      <c r="N69" s="182"/>
      <c r="O69" s="183"/>
      <c r="P69" s="492"/>
      <c r="Q69" s="467"/>
      <c r="R69" s="467"/>
      <c r="S69" s="467"/>
      <c r="T69" s="467"/>
      <c r="U69" s="468"/>
      <c r="V69" s="492"/>
      <c r="W69" s="467"/>
      <c r="X69" s="467"/>
      <c r="Y69" s="467"/>
      <c r="Z69" s="467"/>
      <c r="AA69" s="496"/>
      <c r="AB69" s="4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row>
    <row r="70" spans="1:54" s="30" customFormat="1" ht="14.45" customHeight="1">
      <c r="A70" s="53"/>
      <c r="B70" s="69"/>
      <c r="C70" s="177"/>
      <c r="D70" s="182"/>
      <c r="E70" s="182"/>
      <c r="F70" s="182"/>
      <c r="G70" s="182"/>
      <c r="H70" s="182"/>
      <c r="I70" s="182"/>
      <c r="J70" s="182"/>
      <c r="K70" s="182"/>
      <c r="L70" s="182"/>
      <c r="M70" s="182"/>
      <c r="N70" s="182"/>
      <c r="O70" s="183"/>
      <c r="P70" s="492"/>
      <c r="Q70" s="467"/>
      <c r="R70" s="467"/>
      <c r="S70" s="467"/>
      <c r="T70" s="467"/>
      <c r="U70" s="468"/>
      <c r="V70" s="492"/>
      <c r="W70" s="467"/>
      <c r="X70" s="467"/>
      <c r="Y70" s="467"/>
      <c r="Z70" s="467"/>
      <c r="AA70" s="496"/>
      <c r="AB70" s="4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row>
    <row r="71" spans="1:54" s="30" customFormat="1" ht="14.45" customHeight="1">
      <c r="A71" s="53"/>
      <c r="B71" s="69"/>
      <c r="C71" s="177"/>
      <c r="D71" s="182"/>
      <c r="E71" s="182"/>
      <c r="F71" s="182"/>
      <c r="G71" s="182"/>
      <c r="H71" s="182"/>
      <c r="I71" s="182"/>
      <c r="J71" s="182"/>
      <c r="K71" s="182"/>
      <c r="L71" s="182"/>
      <c r="M71" s="182"/>
      <c r="N71" s="182"/>
      <c r="O71" s="183"/>
      <c r="P71" s="492"/>
      <c r="Q71" s="467"/>
      <c r="R71" s="467"/>
      <c r="S71" s="467"/>
      <c r="T71" s="467"/>
      <c r="U71" s="468"/>
      <c r="V71" s="492"/>
      <c r="W71" s="467"/>
      <c r="X71" s="467"/>
      <c r="Y71" s="467"/>
      <c r="Z71" s="467"/>
      <c r="AA71" s="496"/>
      <c r="AB71" s="4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row>
    <row r="72" spans="1:54" s="30" customFormat="1" ht="14.45" customHeight="1">
      <c r="A72" s="53"/>
      <c r="B72" s="69"/>
      <c r="C72" s="177"/>
      <c r="D72" s="182"/>
      <c r="E72" s="182"/>
      <c r="F72" s="182"/>
      <c r="G72" s="182"/>
      <c r="H72" s="182"/>
      <c r="I72" s="182"/>
      <c r="J72" s="182"/>
      <c r="K72" s="182"/>
      <c r="L72" s="182"/>
      <c r="M72" s="182"/>
      <c r="N72" s="182"/>
      <c r="O72" s="183"/>
      <c r="P72" s="492"/>
      <c r="Q72" s="467"/>
      <c r="R72" s="467"/>
      <c r="S72" s="467"/>
      <c r="T72" s="467"/>
      <c r="U72" s="468"/>
      <c r="V72" s="492"/>
      <c r="W72" s="467"/>
      <c r="X72" s="467"/>
      <c r="Y72" s="467"/>
      <c r="Z72" s="467"/>
      <c r="AA72" s="496"/>
      <c r="AB72" s="4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row>
    <row r="73" spans="1:54" s="30" customFormat="1" ht="14.45" customHeight="1">
      <c r="A73" s="53"/>
      <c r="B73" s="69"/>
      <c r="C73" s="177"/>
      <c r="D73" s="182"/>
      <c r="E73" s="182"/>
      <c r="F73" s="182"/>
      <c r="G73" s="182"/>
      <c r="H73" s="182"/>
      <c r="I73" s="182"/>
      <c r="J73" s="182"/>
      <c r="K73" s="182"/>
      <c r="L73" s="182"/>
      <c r="M73" s="182"/>
      <c r="N73" s="182"/>
      <c r="O73" s="183"/>
      <c r="P73" s="492"/>
      <c r="Q73" s="467"/>
      <c r="R73" s="467"/>
      <c r="S73" s="467"/>
      <c r="T73" s="467"/>
      <c r="U73" s="468"/>
      <c r="V73" s="492"/>
      <c r="W73" s="467"/>
      <c r="X73" s="467"/>
      <c r="Y73" s="467"/>
      <c r="Z73" s="467"/>
      <c r="AA73" s="496"/>
      <c r="AB73" s="4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row>
    <row r="74" spans="1:54" s="30" customFormat="1" ht="14.45" customHeight="1">
      <c r="A74" s="53"/>
      <c r="B74" s="69"/>
      <c r="C74" s="177"/>
      <c r="D74" s="182"/>
      <c r="E74" s="182"/>
      <c r="F74" s="182"/>
      <c r="G74" s="182"/>
      <c r="H74" s="182"/>
      <c r="I74" s="182"/>
      <c r="J74" s="182"/>
      <c r="K74" s="182"/>
      <c r="L74" s="182"/>
      <c r="M74" s="182"/>
      <c r="N74" s="182"/>
      <c r="O74" s="183"/>
      <c r="P74" s="492"/>
      <c r="Q74" s="467"/>
      <c r="R74" s="467"/>
      <c r="S74" s="467"/>
      <c r="T74" s="467"/>
      <c r="U74" s="468"/>
      <c r="V74" s="492"/>
      <c r="W74" s="467"/>
      <c r="X74" s="467"/>
      <c r="Y74" s="467"/>
      <c r="Z74" s="467"/>
      <c r="AA74" s="496"/>
      <c r="AB74" s="4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row>
    <row r="75" spans="1:54" s="30" customFormat="1" ht="14.45" customHeight="1">
      <c r="A75" s="53"/>
      <c r="B75" s="69"/>
      <c r="C75" s="177"/>
      <c r="D75" s="182"/>
      <c r="E75" s="182"/>
      <c r="F75" s="182"/>
      <c r="G75" s="182"/>
      <c r="H75" s="182"/>
      <c r="I75" s="182"/>
      <c r="J75" s="182"/>
      <c r="K75" s="182"/>
      <c r="L75" s="182"/>
      <c r="M75" s="182"/>
      <c r="N75" s="182"/>
      <c r="O75" s="183"/>
      <c r="P75" s="492"/>
      <c r="Q75" s="467"/>
      <c r="R75" s="467"/>
      <c r="S75" s="467"/>
      <c r="T75" s="467"/>
      <c r="U75" s="468"/>
      <c r="V75" s="492"/>
      <c r="W75" s="467"/>
      <c r="X75" s="467"/>
      <c r="Y75" s="467"/>
      <c r="Z75" s="467"/>
      <c r="AA75" s="496"/>
      <c r="AB75" s="4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row>
    <row r="76" spans="1:54" s="30" customFormat="1" ht="14.45" customHeight="1">
      <c r="A76" s="53"/>
      <c r="B76" s="69"/>
      <c r="C76" s="177"/>
      <c r="D76" s="182"/>
      <c r="E76" s="182"/>
      <c r="F76" s="182"/>
      <c r="G76" s="182"/>
      <c r="H76" s="182"/>
      <c r="I76" s="182"/>
      <c r="J76" s="182"/>
      <c r="K76" s="182"/>
      <c r="L76" s="182"/>
      <c r="M76" s="182"/>
      <c r="N76" s="182"/>
      <c r="O76" s="183"/>
      <c r="P76" s="492"/>
      <c r="Q76" s="467"/>
      <c r="R76" s="467"/>
      <c r="S76" s="467"/>
      <c r="T76" s="467"/>
      <c r="U76" s="468"/>
      <c r="V76" s="492"/>
      <c r="W76" s="467"/>
      <c r="X76" s="467"/>
      <c r="Y76" s="467"/>
      <c r="Z76" s="467"/>
      <c r="AA76" s="496"/>
      <c r="AB76" s="4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row>
    <row r="77" spans="1:54" s="30" customFormat="1" ht="14.45" customHeight="1">
      <c r="A77" s="53"/>
      <c r="B77" s="69"/>
      <c r="C77" s="177"/>
      <c r="D77" s="182"/>
      <c r="E77" s="182"/>
      <c r="F77" s="182"/>
      <c r="G77" s="182"/>
      <c r="H77" s="182"/>
      <c r="I77" s="182"/>
      <c r="J77" s="182"/>
      <c r="K77" s="182"/>
      <c r="L77" s="182"/>
      <c r="M77" s="182"/>
      <c r="N77" s="182"/>
      <c r="O77" s="183"/>
      <c r="P77" s="492"/>
      <c r="Q77" s="467"/>
      <c r="R77" s="467"/>
      <c r="S77" s="467"/>
      <c r="T77" s="467"/>
      <c r="U77" s="468"/>
      <c r="V77" s="492"/>
      <c r="W77" s="467"/>
      <c r="X77" s="467"/>
      <c r="Y77" s="467"/>
      <c r="Z77" s="467"/>
      <c r="AA77" s="496"/>
      <c r="AB77" s="4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row>
    <row r="78" spans="1:54" s="30" customFormat="1" ht="14.45" customHeight="1">
      <c r="A78" s="53"/>
      <c r="B78" s="69"/>
      <c r="C78" s="177"/>
      <c r="D78" s="182"/>
      <c r="E78" s="182"/>
      <c r="F78" s="182"/>
      <c r="G78" s="182"/>
      <c r="H78" s="182"/>
      <c r="I78" s="182"/>
      <c r="J78" s="182"/>
      <c r="K78" s="182"/>
      <c r="L78" s="182"/>
      <c r="M78" s="182"/>
      <c r="N78" s="182"/>
      <c r="O78" s="183"/>
      <c r="P78" s="492"/>
      <c r="Q78" s="467"/>
      <c r="R78" s="467"/>
      <c r="S78" s="467"/>
      <c r="T78" s="467"/>
      <c r="U78" s="468"/>
      <c r="V78" s="492"/>
      <c r="W78" s="467"/>
      <c r="X78" s="467"/>
      <c r="Y78" s="467"/>
      <c r="Z78" s="467"/>
      <c r="AA78" s="496"/>
      <c r="AB78" s="4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row>
    <row r="79" spans="1:54" s="30" customFormat="1" ht="14.45" customHeight="1">
      <c r="A79" s="53"/>
      <c r="B79" s="69"/>
      <c r="C79" s="177"/>
      <c r="D79" s="182"/>
      <c r="E79" s="182"/>
      <c r="F79" s="182"/>
      <c r="G79" s="182"/>
      <c r="H79" s="182"/>
      <c r="I79" s="182"/>
      <c r="J79" s="182"/>
      <c r="K79" s="182"/>
      <c r="L79" s="182"/>
      <c r="M79" s="182"/>
      <c r="N79" s="182"/>
      <c r="O79" s="183"/>
      <c r="P79" s="492"/>
      <c r="Q79" s="467"/>
      <c r="R79" s="467"/>
      <c r="S79" s="467"/>
      <c r="T79" s="467"/>
      <c r="U79" s="468"/>
      <c r="V79" s="492"/>
      <c r="W79" s="467"/>
      <c r="X79" s="467"/>
      <c r="Y79" s="467"/>
      <c r="Z79" s="467"/>
      <c r="AA79" s="496"/>
      <c r="AB79" s="4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row>
    <row r="80" spans="1:54" s="30" customFormat="1" ht="14.45" customHeight="1">
      <c r="A80" s="53"/>
      <c r="B80" s="69"/>
      <c r="C80" s="177"/>
      <c r="D80" s="182"/>
      <c r="E80" s="182"/>
      <c r="F80" s="182"/>
      <c r="G80" s="182"/>
      <c r="H80" s="182"/>
      <c r="I80" s="182"/>
      <c r="J80" s="182"/>
      <c r="K80" s="182"/>
      <c r="L80" s="182"/>
      <c r="M80" s="182"/>
      <c r="N80" s="182"/>
      <c r="O80" s="183"/>
      <c r="P80" s="492"/>
      <c r="Q80" s="467"/>
      <c r="R80" s="467"/>
      <c r="S80" s="467"/>
      <c r="T80" s="467"/>
      <c r="U80" s="468"/>
      <c r="V80" s="492"/>
      <c r="W80" s="467"/>
      <c r="X80" s="467"/>
      <c r="Y80" s="467"/>
      <c r="Z80" s="467"/>
      <c r="AA80" s="496"/>
      <c r="AB80" s="4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row>
    <row r="81" spans="1:54" s="30" customFormat="1" ht="14.45" customHeight="1">
      <c r="A81" s="53"/>
      <c r="B81" s="69"/>
      <c r="C81" s="177"/>
      <c r="D81" s="182"/>
      <c r="E81" s="182"/>
      <c r="F81" s="182"/>
      <c r="G81" s="182"/>
      <c r="H81" s="182"/>
      <c r="I81" s="182"/>
      <c r="J81" s="182"/>
      <c r="K81" s="182"/>
      <c r="L81" s="182"/>
      <c r="M81" s="182"/>
      <c r="N81" s="182"/>
      <c r="O81" s="183"/>
      <c r="P81" s="492"/>
      <c r="Q81" s="467"/>
      <c r="R81" s="467"/>
      <c r="S81" s="467"/>
      <c r="T81" s="467"/>
      <c r="U81" s="468"/>
      <c r="V81" s="492"/>
      <c r="W81" s="467"/>
      <c r="X81" s="467"/>
      <c r="Y81" s="467"/>
      <c r="Z81" s="467"/>
      <c r="AA81" s="496"/>
      <c r="AB81" s="4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row>
    <row r="82" spans="1:54" s="30" customFormat="1" ht="14.45" customHeight="1">
      <c r="A82" s="53"/>
      <c r="B82" s="69"/>
      <c r="C82" s="177"/>
      <c r="D82" s="182"/>
      <c r="E82" s="182"/>
      <c r="F82" s="182"/>
      <c r="G82" s="182"/>
      <c r="H82" s="182"/>
      <c r="I82" s="182"/>
      <c r="J82" s="182"/>
      <c r="K82" s="182"/>
      <c r="L82" s="182"/>
      <c r="M82" s="182"/>
      <c r="N82" s="182"/>
      <c r="O82" s="183"/>
      <c r="P82" s="492"/>
      <c r="Q82" s="467"/>
      <c r="R82" s="467"/>
      <c r="S82" s="467"/>
      <c r="T82" s="467"/>
      <c r="U82" s="468"/>
      <c r="V82" s="492"/>
      <c r="W82" s="467"/>
      <c r="X82" s="467"/>
      <c r="Y82" s="467"/>
      <c r="Z82" s="467"/>
      <c r="AA82" s="496"/>
      <c r="AB82" s="4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row>
    <row r="83" spans="1:54" s="30" customFormat="1" ht="14.45" customHeight="1">
      <c r="A83" s="53"/>
      <c r="B83" s="69"/>
      <c r="C83" s="177"/>
      <c r="D83" s="182"/>
      <c r="E83" s="182"/>
      <c r="F83" s="182"/>
      <c r="G83" s="182"/>
      <c r="H83" s="182"/>
      <c r="I83" s="182"/>
      <c r="J83" s="182"/>
      <c r="K83" s="182"/>
      <c r="L83" s="182"/>
      <c r="M83" s="182"/>
      <c r="N83" s="182"/>
      <c r="O83" s="183"/>
      <c r="P83" s="492"/>
      <c r="Q83" s="467"/>
      <c r="R83" s="467"/>
      <c r="S83" s="467"/>
      <c r="T83" s="467"/>
      <c r="U83" s="468"/>
      <c r="V83" s="492"/>
      <c r="W83" s="467"/>
      <c r="X83" s="467"/>
      <c r="Y83" s="467"/>
      <c r="Z83" s="467"/>
      <c r="AA83" s="496"/>
      <c r="AB83" s="4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row>
    <row r="84" spans="1:54" s="30" customFormat="1" ht="14.45" customHeight="1">
      <c r="A84" s="53"/>
      <c r="B84" s="69"/>
      <c r="C84" s="177"/>
      <c r="D84" s="182"/>
      <c r="E84" s="182"/>
      <c r="F84" s="182"/>
      <c r="G84" s="182"/>
      <c r="H84" s="182"/>
      <c r="I84" s="182"/>
      <c r="J84" s="182"/>
      <c r="K84" s="182"/>
      <c r="L84" s="182"/>
      <c r="M84" s="182"/>
      <c r="N84" s="182"/>
      <c r="O84" s="183"/>
      <c r="P84" s="492"/>
      <c r="Q84" s="467"/>
      <c r="R84" s="467"/>
      <c r="S84" s="467"/>
      <c r="T84" s="467"/>
      <c r="U84" s="468"/>
      <c r="V84" s="492"/>
      <c r="W84" s="467"/>
      <c r="X84" s="467"/>
      <c r="Y84" s="467"/>
      <c r="Z84" s="467"/>
      <c r="AA84" s="496"/>
      <c r="AB84" s="4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row>
    <row r="85" spans="1:54" s="30" customFormat="1" ht="14.45" customHeight="1">
      <c r="A85" s="53"/>
      <c r="B85" s="69"/>
      <c r="C85" s="177"/>
      <c r="D85" s="182"/>
      <c r="E85" s="182"/>
      <c r="F85" s="182"/>
      <c r="G85" s="182"/>
      <c r="H85" s="182"/>
      <c r="I85" s="182"/>
      <c r="J85" s="182"/>
      <c r="K85" s="182"/>
      <c r="L85" s="182"/>
      <c r="M85" s="182"/>
      <c r="N85" s="182"/>
      <c r="O85" s="183"/>
      <c r="P85" s="492"/>
      <c r="Q85" s="467"/>
      <c r="R85" s="467"/>
      <c r="S85" s="467"/>
      <c r="T85" s="467"/>
      <c r="U85" s="468"/>
      <c r="V85" s="492"/>
      <c r="W85" s="467"/>
      <c r="X85" s="467"/>
      <c r="Y85" s="467"/>
      <c r="Z85" s="467"/>
      <c r="AA85" s="496"/>
      <c r="AB85" s="4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row>
    <row r="86" spans="1:54" s="30" customFormat="1" ht="14.45" customHeight="1">
      <c r="A86" s="53"/>
      <c r="B86" s="69"/>
      <c r="C86" s="177"/>
      <c r="D86" s="182"/>
      <c r="E86" s="182"/>
      <c r="F86" s="182"/>
      <c r="G86" s="182"/>
      <c r="H86" s="182"/>
      <c r="I86" s="182"/>
      <c r="J86" s="182"/>
      <c r="K86" s="182"/>
      <c r="L86" s="182"/>
      <c r="M86" s="182"/>
      <c r="N86" s="182"/>
      <c r="O86" s="183"/>
      <c r="P86" s="492"/>
      <c r="Q86" s="467"/>
      <c r="R86" s="467"/>
      <c r="S86" s="467"/>
      <c r="T86" s="467"/>
      <c r="U86" s="468"/>
      <c r="V86" s="492"/>
      <c r="W86" s="467"/>
      <c r="X86" s="467"/>
      <c r="Y86" s="467"/>
      <c r="Z86" s="467"/>
      <c r="AA86" s="496"/>
      <c r="AB86" s="4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row>
    <row r="87" spans="1:54" s="30" customFormat="1" ht="14.45" customHeight="1">
      <c r="A87" s="53"/>
      <c r="B87" s="69"/>
      <c r="C87" s="177"/>
      <c r="D87" s="182"/>
      <c r="E87" s="182"/>
      <c r="F87" s="182"/>
      <c r="G87" s="182"/>
      <c r="H87" s="182"/>
      <c r="I87" s="182"/>
      <c r="J87" s="182"/>
      <c r="K87" s="182"/>
      <c r="L87" s="182"/>
      <c r="M87" s="182"/>
      <c r="N87" s="182"/>
      <c r="O87" s="183"/>
      <c r="P87" s="492"/>
      <c r="Q87" s="467"/>
      <c r="R87" s="467"/>
      <c r="S87" s="467"/>
      <c r="T87" s="467"/>
      <c r="U87" s="468"/>
      <c r="V87" s="492"/>
      <c r="W87" s="467"/>
      <c r="X87" s="467"/>
      <c r="Y87" s="467"/>
      <c r="Z87" s="467"/>
      <c r="AA87" s="496"/>
      <c r="AB87" s="4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row>
    <row r="88" spans="1:54" s="30" customFormat="1" ht="14.45" customHeight="1">
      <c r="A88" s="53"/>
      <c r="B88" s="69"/>
      <c r="C88" s="177"/>
      <c r="D88" s="182"/>
      <c r="E88" s="182"/>
      <c r="F88" s="182"/>
      <c r="G88" s="182"/>
      <c r="H88" s="182"/>
      <c r="I88" s="182"/>
      <c r="J88" s="182"/>
      <c r="K88" s="182"/>
      <c r="L88" s="182"/>
      <c r="M88" s="182"/>
      <c r="N88" s="182"/>
      <c r="O88" s="183"/>
      <c r="P88" s="492"/>
      <c r="Q88" s="467"/>
      <c r="R88" s="467"/>
      <c r="S88" s="467"/>
      <c r="T88" s="467"/>
      <c r="U88" s="468"/>
      <c r="V88" s="492"/>
      <c r="W88" s="467"/>
      <c r="X88" s="467"/>
      <c r="Y88" s="467"/>
      <c r="Z88" s="467"/>
      <c r="AA88" s="496"/>
      <c r="AB88" s="4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row>
    <row r="89" spans="1:54" s="30" customFormat="1" ht="14.45" customHeight="1">
      <c r="A89" s="53"/>
      <c r="B89" s="69"/>
      <c r="C89" s="177"/>
      <c r="D89" s="182"/>
      <c r="E89" s="182"/>
      <c r="F89" s="182"/>
      <c r="G89" s="182"/>
      <c r="H89" s="182"/>
      <c r="I89" s="182"/>
      <c r="J89" s="182"/>
      <c r="K89" s="182"/>
      <c r="L89" s="182"/>
      <c r="M89" s="182"/>
      <c r="N89" s="182"/>
      <c r="O89" s="183"/>
      <c r="P89" s="492"/>
      <c r="Q89" s="467"/>
      <c r="R89" s="467"/>
      <c r="S89" s="467"/>
      <c r="T89" s="467"/>
      <c r="U89" s="468"/>
      <c r="V89" s="492"/>
      <c r="W89" s="467"/>
      <c r="X89" s="467"/>
      <c r="Y89" s="467"/>
      <c r="Z89" s="467"/>
      <c r="AA89" s="496"/>
      <c r="AB89" s="4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row>
    <row r="90" spans="1:54" s="30" customFormat="1" ht="14.45" customHeight="1">
      <c r="A90" s="53"/>
      <c r="B90" s="69"/>
      <c r="C90" s="177"/>
      <c r="D90" s="182"/>
      <c r="E90" s="182"/>
      <c r="F90" s="182"/>
      <c r="G90" s="182"/>
      <c r="H90" s="182"/>
      <c r="I90" s="182"/>
      <c r="J90" s="182"/>
      <c r="K90" s="182"/>
      <c r="L90" s="182"/>
      <c r="M90" s="182"/>
      <c r="N90" s="182"/>
      <c r="O90" s="183"/>
      <c r="P90" s="492"/>
      <c r="Q90" s="467"/>
      <c r="R90" s="467"/>
      <c r="S90" s="467"/>
      <c r="T90" s="467"/>
      <c r="U90" s="468"/>
      <c r="V90" s="492"/>
      <c r="W90" s="467"/>
      <c r="X90" s="467"/>
      <c r="Y90" s="467"/>
      <c r="Z90" s="467"/>
      <c r="AA90" s="496"/>
      <c r="AB90" s="4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row>
    <row r="91" spans="1:54" s="30" customFormat="1" ht="14.45" customHeight="1">
      <c r="A91" s="53"/>
      <c r="B91" s="69"/>
      <c r="C91" s="177"/>
      <c r="D91" s="182"/>
      <c r="E91" s="182"/>
      <c r="F91" s="182"/>
      <c r="G91" s="182"/>
      <c r="H91" s="182"/>
      <c r="I91" s="182"/>
      <c r="J91" s="182"/>
      <c r="K91" s="182"/>
      <c r="L91" s="182"/>
      <c r="M91" s="182"/>
      <c r="N91" s="182"/>
      <c r="O91" s="183"/>
      <c r="P91" s="492"/>
      <c r="Q91" s="467"/>
      <c r="R91" s="467"/>
      <c r="S91" s="467"/>
      <c r="T91" s="467"/>
      <c r="U91" s="468"/>
      <c r="V91" s="492"/>
      <c r="W91" s="467"/>
      <c r="X91" s="467"/>
      <c r="Y91" s="467"/>
      <c r="Z91" s="467"/>
      <c r="AA91" s="496"/>
      <c r="AB91" s="4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row>
    <row r="92" spans="1:54" s="30" customFormat="1" ht="14.45" customHeight="1">
      <c r="A92" s="53"/>
      <c r="B92" s="69"/>
      <c r="C92" s="177"/>
      <c r="D92" s="182"/>
      <c r="E92" s="182"/>
      <c r="F92" s="182"/>
      <c r="G92" s="182"/>
      <c r="H92" s="182"/>
      <c r="I92" s="182"/>
      <c r="J92" s="182"/>
      <c r="K92" s="182"/>
      <c r="L92" s="182"/>
      <c r="M92" s="182"/>
      <c r="N92" s="182"/>
      <c r="O92" s="183"/>
      <c r="P92" s="492"/>
      <c r="Q92" s="467"/>
      <c r="R92" s="467"/>
      <c r="S92" s="467"/>
      <c r="T92" s="467"/>
      <c r="U92" s="468"/>
      <c r="V92" s="492"/>
      <c r="W92" s="467"/>
      <c r="X92" s="467"/>
      <c r="Y92" s="467"/>
      <c r="Z92" s="467"/>
      <c r="AA92" s="496"/>
      <c r="AB92" s="4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row>
    <row r="93" spans="1:54" s="30" customFormat="1" ht="14.45" customHeight="1">
      <c r="A93" s="53"/>
      <c r="B93" s="69"/>
      <c r="C93" s="177"/>
      <c r="D93" s="182"/>
      <c r="E93" s="182"/>
      <c r="F93" s="182"/>
      <c r="G93" s="182"/>
      <c r="H93" s="182"/>
      <c r="I93" s="182"/>
      <c r="J93" s="182"/>
      <c r="K93" s="182"/>
      <c r="L93" s="182"/>
      <c r="M93" s="182"/>
      <c r="N93" s="182"/>
      <c r="O93" s="183"/>
      <c r="P93" s="492"/>
      <c r="Q93" s="467"/>
      <c r="R93" s="467"/>
      <c r="S93" s="467"/>
      <c r="T93" s="467"/>
      <c r="U93" s="468"/>
      <c r="V93" s="492"/>
      <c r="W93" s="467"/>
      <c r="X93" s="467"/>
      <c r="Y93" s="467"/>
      <c r="Z93" s="467"/>
      <c r="AA93" s="496"/>
      <c r="AB93" s="4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row>
    <row r="94" spans="1:54" s="30" customFormat="1" ht="14.45" customHeight="1">
      <c r="A94" s="53"/>
      <c r="B94" s="69"/>
      <c r="C94" s="177"/>
      <c r="D94" s="182"/>
      <c r="E94" s="182"/>
      <c r="F94" s="182"/>
      <c r="G94" s="182"/>
      <c r="H94" s="182"/>
      <c r="I94" s="182"/>
      <c r="J94" s="182"/>
      <c r="K94" s="182"/>
      <c r="L94" s="182"/>
      <c r="M94" s="182"/>
      <c r="N94" s="182"/>
      <c r="O94" s="183"/>
      <c r="P94" s="492"/>
      <c r="Q94" s="467"/>
      <c r="R94" s="467"/>
      <c r="S94" s="467"/>
      <c r="T94" s="467"/>
      <c r="U94" s="468"/>
      <c r="V94" s="492"/>
      <c r="W94" s="467"/>
      <c r="X94" s="467"/>
      <c r="Y94" s="467"/>
      <c r="Z94" s="467"/>
      <c r="AA94" s="496"/>
      <c r="AB94" s="4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row>
    <row r="95" spans="1:54" s="30" customFormat="1" ht="14.45" customHeight="1">
      <c r="A95" s="53"/>
      <c r="B95" s="69"/>
      <c r="C95" s="177"/>
      <c r="D95" s="182"/>
      <c r="E95" s="182"/>
      <c r="F95" s="182"/>
      <c r="G95" s="182"/>
      <c r="H95" s="182"/>
      <c r="I95" s="182"/>
      <c r="J95" s="182"/>
      <c r="K95" s="182"/>
      <c r="L95" s="182"/>
      <c r="M95" s="182"/>
      <c r="N95" s="182"/>
      <c r="O95" s="183"/>
      <c r="P95" s="492"/>
      <c r="Q95" s="467"/>
      <c r="R95" s="467"/>
      <c r="S95" s="467"/>
      <c r="T95" s="467"/>
      <c r="U95" s="468"/>
      <c r="V95" s="492"/>
      <c r="W95" s="467"/>
      <c r="X95" s="467"/>
      <c r="Y95" s="467"/>
      <c r="Z95" s="467"/>
      <c r="AA95" s="496"/>
      <c r="AB95" s="4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row>
    <row r="96" spans="1:54" s="30" customFormat="1" ht="14.45" customHeight="1">
      <c r="A96" s="53"/>
      <c r="B96" s="69"/>
      <c r="C96" s="177"/>
      <c r="D96" s="182"/>
      <c r="E96" s="182"/>
      <c r="F96" s="182"/>
      <c r="G96" s="182"/>
      <c r="H96" s="182"/>
      <c r="I96" s="182"/>
      <c r="J96" s="182"/>
      <c r="K96" s="182"/>
      <c r="L96" s="182"/>
      <c r="M96" s="182"/>
      <c r="N96" s="182"/>
      <c r="O96" s="183"/>
      <c r="P96" s="492"/>
      <c r="Q96" s="467"/>
      <c r="R96" s="467"/>
      <c r="S96" s="467"/>
      <c r="T96" s="467"/>
      <c r="U96" s="468"/>
      <c r="V96" s="492"/>
      <c r="W96" s="467"/>
      <c r="X96" s="467"/>
      <c r="Y96" s="467"/>
      <c r="Z96" s="467"/>
      <c r="AA96" s="496"/>
      <c r="AB96" s="4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row>
    <row r="97" spans="1:54" s="30" customFormat="1" ht="14.45" customHeight="1">
      <c r="A97" s="53"/>
      <c r="B97" s="69"/>
      <c r="C97" s="177"/>
      <c r="D97" s="182"/>
      <c r="E97" s="182"/>
      <c r="F97" s="182"/>
      <c r="G97" s="182"/>
      <c r="H97" s="182"/>
      <c r="I97" s="182"/>
      <c r="J97" s="182"/>
      <c r="K97" s="182"/>
      <c r="L97" s="182"/>
      <c r="M97" s="182"/>
      <c r="N97" s="182"/>
      <c r="O97" s="183"/>
      <c r="P97" s="492"/>
      <c r="Q97" s="467"/>
      <c r="R97" s="467"/>
      <c r="S97" s="467"/>
      <c r="T97" s="467"/>
      <c r="U97" s="468"/>
      <c r="V97" s="492"/>
      <c r="W97" s="467"/>
      <c r="X97" s="467"/>
      <c r="Y97" s="467"/>
      <c r="Z97" s="467"/>
      <c r="AA97" s="496"/>
      <c r="AB97" s="4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row>
    <row r="98" spans="1:54" s="30" customFormat="1" ht="14.45" customHeight="1">
      <c r="A98" s="53"/>
      <c r="B98" s="69"/>
      <c r="C98" s="177"/>
      <c r="D98" s="182"/>
      <c r="E98" s="182"/>
      <c r="F98" s="182"/>
      <c r="G98" s="182"/>
      <c r="H98" s="182"/>
      <c r="I98" s="182"/>
      <c r="J98" s="182"/>
      <c r="K98" s="182"/>
      <c r="L98" s="182"/>
      <c r="M98" s="182"/>
      <c r="N98" s="182"/>
      <c r="O98" s="183"/>
      <c r="P98" s="492"/>
      <c r="Q98" s="467"/>
      <c r="R98" s="467"/>
      <c r="S98" s="467"/>
      <c r="T98" s="467"/>
      <c r="U98" s="468"/>
      <c r="V98" s="492"/>
      <c r="W98" s="467"/>
      <c r="X98" s="467"/>
      <c r="Y98" s="467"/>
      <c r="Z98" s="467"/>
      <c r="AA98" s="496"/>
      <c r="AB98" s="4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row>
    <row r="99" spans="1:54" s="30" customFormat="1" ht="14.45" customHeight="1">
      <c r="A99" s="53"/>
      <c r="B99" s="69"/>
      <c r="C99" s="177"/>
      <c r="D99" s="182"/>
      <c r="E99" s="182"/>
      <c r="F99" s="182"/>
      <c r="G99" s="182"/>
      <c r="H99" s="182"/>
      <c r="I99" s="182"/>
      <c r="J99" s="182"/>
      <c r="K99" s="182"/>
      <c r="L99" s="182"/>
      <c r="M99" s="182"/>
      <c r="N99" s="182"/>
      <c r="O99" s="183"/>
      <c r="P99" s="492"/>
      <c r="Q99" s="467"/>
      <c r="R99" s="467"/>
      <c r="S99" s="467"/>
      <c r="T99" s="467"/>
      <c r="U99" s="468"/>
      <c r="V99" s="492"/>
      <c r="W99" s="467"/>
      <c r="X99" s="467"/>
      <c r="Y99" s="467"/>
      <c r="Z99" s="467"/>
      <c r="AA99" s="496"/>
      <c r="AB99" s="4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row>
    <row r="100" spans="1:54" s="30" customFormat="1" ht="14.45" customHeight="1">
      <c r="A100" s="53"/>
      <c r="B100" s="69"/>
      <c r="C100" s="177"/>
      <c r="D100" s="182"/>
      <c r="E100" s="182"/>
      <c r="F100" s="182"/>
      <c r="G100" s="182"/>
      <c r="H100" s="182"/>
      <c r="I100" s="182"/>
      <c r="J100" s="182"/>
      <c r="K100" s="182"/>
      <c r="L100" s="182"/>
      <c r="M100" s="182"/>
      <c r="N100" s="182"/>
      <c r="O100" s="183"/>
      <c r="P100" s="492"/>
      <c r="Q100" s="467"/>
      <c r="R100" s="467"/>
      <c r="S100" s="467"/>
      <c r="T100" s="467"/>
      <c r="U100" s="468"/>
      <c r="V100" s="492"/>
      <c r="W100" s="467"/>
      <c r="X100" s="467"/>
      <c r="Y100" s="467"/>
      <c r="Z100" s="467"/>
      <c r="AA100" s="496"/>
      <c r="AB100" s="4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row>
    <row r="101" spans="1:54" s="30" customFormat="1" ht="14.45" customHeight="1">
      <c r="A101" s="53"/>
      <c r="B101" s="69"/>
      <c r="C101" s="177"/>
      <c r="D101" s="182"/>
      <c r="E101" s="182"/>
      <c r="F101" s="182"/>
      <c r="G101" s="182"/>
      <c r="H101" s="182"/>
      <c r="I101" s="182"/>
      <c r="J101" s="182"/>
      <c r="K101" s="182"/>
      <c r="L101" s="182"/>
      <c r="M101" s="182"/>
      <c r="N101" s="182"/>
      <c r="O101" s="183"/>
      <c r="P101" s="492"/>
      <c r="Q101" s="467"/>
      <c r="R101" s="467"/>
      <c r="S101" s="467"/>
      <c r="T101" s="467"/>
      <c r="U101" s="468"/>
      <c r="V101" s="492"/>
      <c r="W101" s="467"/>
      <c r="X101" s="467"/>
      <c r="Y101" s="467"/>
      <c r="Z101" s="467"/>
      <c r="AA101" s="496"/>
      <c r="AB101" s="4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row>
    <row r="102" spans="1:54" s="30" customFormat="1" ht="14.45" customHeight="1">
      <c r="A102" s="53"/>
      <c r="B102" s="69"/>
      <c r="C102" s="177"/>
      <c r="D102" s="182"/>
      <c r="E102" s="182"/>
      <c r="F102" s="182"/>
      <c r="G102" s="182"/>
      <c r="H102" s="182"/>
      <c r="I102" s="182"/>
      <c r="J102" s="182"/>
      <c r="K102" s="182"/>
      <c r="L102" s="182"/>
      <c r="M102" s="182"/>
      <c r="N102" s="182"/>
      <c r="O102" s="183"/>
      <c r="P102" s="492"/>
      <c r="Q102" s="467"/>
      <c r="R102" s="467"/>
      <c r="S102" s="467"/>
      <c r="T102" s="467"/>
      <c r="U102" s="468"/>
      <c r="V102" s="492"/>
      <c r="W102" s="467"/>
      <c r="X102" s="467"/>
      <c r="Y102" s="467"/>
      <c r="Z102" s="467"/>
      <c r="AA102" s="496"/>
      <c r="AB102" s="4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row>
    <row r="103" spans="1:54" s="30" customFormat="1" ht="14.45" customHeight="1">
      <c r="A103" s="53"/>
      <c r="B103" s="69"/>
      <c r="C103" s="177"/>
      <c r="D103" s="182"/>
      <c r="E103" s="182"/>
      <c r="F103" s="182"/>
      <c r="G103" s="182"/>
      <c r="H103" s="182"/>
      <c r="I103" s="182"/>
      <c r="J103" s="182"/>
      <c r="K103" s="182"/>
      <c r="L103" s="182"/>
      <c r="M103" s="182"/>
      <c r="N103" s="182"/>
      <c r="O103" s="183"/>
      <c r="P103" s="492"/>
      <c r="Q103" s="467"/>
      <c r="R103" s="467"/>
      <c r="S103" s="467"/>
      <c r="T103" s="467"/>
      <c r="U103" s="468"/>
      <c r="V103" s="492"/>
      <c r="W103" s="467"/>
      <c r="X103" s="467"/>
      <c r="Y103" s="467"/>
      <c r="Z103" s="467"/>
      <c r="AA103" s="496"/>
      <c r="AB103" s="4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row>
    <row r="104" spans="1:54" s="30" customFormat="1" ht="14.45" customHeight="1">
      <c r="A104" s="53"/>
      <c r="B104" s="69"/>
      <c r="C104" s="177"/>
      <c r="D104" s="182"/>
      <c r="E104" s="182"/>
      <c r="F104" s="182"/>
      <c r="G104" s="182"/>
      <c r="H104" s="182"/>
      <c r="I104" s="182"/>
      <c r="J104" s="182"/>
      <c r="K104" s="182"/>
      <c r="L104" s="182"/>
      <c r="M104" s="182"/>
      <c r="N104" s="182"/>
      <c r="O104" s="183"/>
      <c r="P104" s="492"/>
      <c r="Q104" s="467"/>
      <c r="R104" s="467"/>
      <c r="S104" s="467"/>
      <c r="T104" s="467"/>
      <c r="U104" s="468"/>
      <c r="V104" s="492"/>
      <c r="W104" s="467"/>
      <c r="X104" s="467"/>
      <c r="Y104" s="467"/>
      <c r="Z104" s="467"/>
      <c r="AA104" s="496"/>
      <c r="AB104" s="4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row>
    <row r="105" spans="1:54" s="30" customFormat="1" ht="14.45" customHeight="1">
      <c r="A105" s="53"/>
      <c r="B105" s="69"/>
      <c r="C105" s="177"/>
      <c r="D105" s="182"/>
      <c r="E105" s="182"/>
      <c r="F105" s="182"/>
      <c r="G105" s="182"/>
      <c r="H105" s="182"/>
      <c r="I105" s="182"/>
      <c r="J105" s="182"/>
      <c r="K105" s="182"/>
      <c r="L105" s="182"/>
      <c r="M105" s="182"/>
      <c r="N105" s="182"/>
      <c r="O105" s="183"/>
      <c r="P105" s="492"/>
      <c r="Q105" s="467"/>
      <c r="R105" s="467"/>
      <c r="S105" s="467"/>
      <c r="T105" s="467"/>
      <c r="U105" s="468"/>
      <c r="V105" s="492"/>
      <c r="W105" s="467"/>
      <c r="X105" s="467"/>
      <c r="Y105" s="467"/>
      <c r="Z105" s="467"/>
      <c r="AA105" s="496"/>
      <c r="AB105" s="4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row>
    <row r="106" spans="1:54" s="30" customFormat="1" ht="14.45" customHeight="1">
      <c r="A106" s="53"/>
      <c r="B106" s="69"/>
      <c r="C106" s="177"/>
      <c r="D106" s="182"/>
      <c r="E106" s="182"/>
      <c r="F106" s="182"/>
      <c r="G106" s="182"/>
      <c r="H106" s="182"/>
      <c r="I106" s="182"/>
      <c r="J106" s="182"/>
      <c r="K106" s="182"/>
      <c r="L106" s="182"/>
      <c r="M106" s="182"/>
      <c r="N106" s="182"/>
      <c r="O106" s="183"/>
      <c r="P106" s="492"/>
      <c r="Q106" s="467"/>
      <c r="R106" s="467"/>
      <c r="S106" s="467"/>
      <c r="T106" s="467"/>
      <c r="U106" s="468"/>
      <c r="V106" s="492"/>
      <c r="W106" s="467"/>
      <c r="X106" s="467"/>
      <c r="Y106" s="467"/>
      <c r="Z106" s="467"/>
      <c r="AA106" s="496"/>
      <c r="AB106" s="4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row>
    <row r="107" spans="1:54" s="30" customFormat="1" ht="14.45" customHeight="1">
      <c r="A107" s="53"/>
      <c r="B107" s="69"/>
      <c r="C107" s="177"/>
      <c r="D107" s="182"/>
      <c r="E107" s="182"/>
      <c r="F107" s="182"/>
      <c r="G107" s="182"/>
      <c r="H107" s="182"/>
      <c r="I107" s="182"/>
      <c r="J107" s="182"/>
      <c r="K107" s="182"/>
      <c r="L107" s="182"/>
      <c r="M107" s="182"/>
      <c r="N107" s="182"/>
      <c r="O107" s="183"/>
      <c r="P107" s="492"/>
      <c r="Q107" s="467"/>
      <c r="R107" s="467"/>
      <c r="S107" s="467"/>
      <c r="T107" s="467"/>
      <c r="U107" s="468"/>
      <c r="V107" s="492"/>
      <c r="W107" s="467"/>
      <c r="X107" s="467"/>
      <c r="Y107" s="467"/>
      <c r="Z107" s="467"/>
      <c r="AA107" s="496"/>
      <c r="AB107" s="4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row>
    <row r="108" spans="1:54" s="30" customFormat="1" ht="14.45" customHeight="1">
      <c r="A108" s="53"/>
      <c r="B108" s="69"/>
      <c r="C108" s="177"/>
      <c r="D108" s="182"/>
      <c r="E108" s="182"/>
      <c r="F108" s="182"/>
      <c r="G108" s="182"/>
      <c r="H108" s="182"/>
      <c r="I108" s="182"/>
      <c r="J108" s="182"/>
      <c r="K108" s="182"/>
      <c r="L108" s="182"/>
      <c r="M108" s="182"/>
      <c r="N108" s="182"/>
      <c r="O108" s="183"/>
      <c r="P108" s="492"/>
      <c r="Q108" s="467"/>
      <c r="R108" s="467"/>
      <c r="S108" s="467"/>
      <c r="T108" s="467"/>
      <c r="U108" s="468"/>
      <c r="V108" s="492"/>
      <c r="W108" s="467"/>
      <c r="X108" s="467"/>
      <c r="Y108" s="467"/>
      <c r="Z108" s="467"/>
      <c r="AA108" s="496"/>
      <c r="AB108" s="4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row>
    <row r="109" spans="1:54" s="30" customFormat="1" ht="14.45" customHeight="1">
      <c r="A109" s="53"/>
      <c r="B109" s="69"/>
      <c r="C109" s="177"/>
      <c r="D109" s="182"/>
      <c r="E109" s="182"/>
      <c r="F109" s="182"/>
      <c r="G109" s="182"/>
      <c r="H109" s="182"/>
      <c r="I109" s="182"/>
      <c r="J109" s="182"/>
      <c r="K109" s="182"/>
      <c r="L109" s="182"/>
      <c r="M109" s="182"/>
      <c r="N109" s="182"/>
      <c r="O109" s="183"/>
      <c r="P109" s="492"/>
      <c r="Q109" s="467"/>
      <c r="R109" s="467"/>
      <c r="S109" s="467"/>
      <c r="T109" s="467"/>
      <c r="U109" s="468"/>
      <c r="V109" s="492"/>
      <c r="W109" s="467"/>
      <c r="X109" s="467"/>
      <c r="Y109" s="467"/>
      <c r="Z109" s="467"/>
      <c r="AA109" s="496"/>
      <c r="AB109" s="4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row>
    <row r="110" spans="1:54" s="30" customFormat="1" ht="14.45" customHeight="1">
      <c r="A110" s="53"/>
      <c r="B110" s="69"/>
      <c r="C110" s="177"/>
      <c r="D110" s="182"/>
      <c r="E110" s="182"/>
      <c r="F110" s="182"/>
      <c r="G110" s="182"/>
      <c r="H110" s="182"/>
      <c r="I110" s="182"/>
      <c r="J110" s="182"/>
      <c r="K110" s="182"/>
      <c r="L110" s="182"/>
      <c r="M110" s="182"/>
      <c r="N110" s="182"/>
      <c r="O110" s="183"/>
      <c r="P110" s="492"/>
      <c r="Q110" s="467"/>
      <c r="R110" s="467"/>
      <c r="S110" s="467"/>
      <c r="T110" s="467"/>
      <c r="U110" s="468"/>
      <c r="V110" s="492"/>
      <c r="W110" s="467"/>
      <c r="X110" s="467"/>
      <c r="Y110" s="467"/>
      <c r="Z110" s="467"/>
      <c r="AA110" s="496"/>
      <c r="AB110" s="4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row>
    <row r="111" spans="1:54" s="30" customFormat="1" ht="14.45" customHeight="1">
      <c r="A111" s="53"/>
      <c r="B111" s="69"/>
      <c r="C111" s="177"/>
      <c r="D111" s="182"/>
      <c r="E111" s="182"/>
      <c r="F111" s="182"/>
      <c r="G111" s="182"/>
      <c r="H111" s="182"/>
      <c r="I111" s="182"/>
      <c r="J111" s="182"/>
      <c r="K111" s="182"/>
      <c r="L111" s="182"/>
      <c r="M111" s="182"/>
      <c r="N111" s="182"/>
      <c r="O111" s="183"/>
      <c r="P111" s="492"/>
      <c r="Q111" s="467"/>
      <c r="R111" s="467"/>
      <c r="S111" s="467"/>
      <c r="T111" s="467"/>
      <c r="U111" s="468"/>
      <c r="V111" s="492"/>
      <c r="W111" s="467"/>
      <c r="X111" s="467"/>
      <c r="Y111" s="467"/>
      <c r="Z111" s="467"/>
      <c r="AA111" s="496"/>
      <c r="AB111" s="48"/>
      <c r="AC111" s="28"/>
      <c r="AD111" s="28"/>
      <c r="AE111" s="28"/>
      <c r="AF111" s="28"/>
      <c r="AG111" s="28"/>
      <c r="AH111" s="28"/>
      <c r="AI111" s="28"/>
      <c r="AJ111" s="28"/>
      <c r="AK111" s="28"/>
      <c r="AL111" s="947"/>
      <c r="AM111" s="947"/>
      <c r="AN111" s="947"/>
      <c r="AO111" s="947"/>
      <c r="AP111" s="947"/>
      <c r="AQ111" s="947"/>
      <c r="AR111" s="28"/>
      <c r="AS111" s="28"/>
      <c r="AT111" s="28"/>
      <c r="AU111" s="28"/>
      <c r="AV111" s="28"/>
      <c r="AW111" s="28"/>
      <c r="AX111" s="28"/>
      <c r="AY111" s="28"/>
      <c r="AZ111" s="28"/>
      <c r="BA111" s="28"/>
      <c r="BB111" s="28"/>
    </row>
    <row r="112" spans="1:54" s="30" customFormat="1" ht="14.45" customHeight="1">
      <c r="A112" s="53"/>
      <c r="B112" s="69"/>
      <c r="C112" s="177"/>
      <c r="D112" s="182"/>
      <c r="E112" s="182"/>
      <c r="F112" s="182"/>
      <c r="G112" s="182"/>
      <c r="H112" s="182"/>
      <c r="I112" s="182"/>
      <c r="J112" s="182"/>
      <c r="K112" s="182"/>
      <c r="L112" s="182"/>
      <c r="M112" s="182"/>
      <c r="N112" s="182"/>
      <c r="O112" s="183"/>
      <c r="P112" s="492"/>
      <c r="Q112" s="467"/>
      <c r="R112" s="467"/>
      <c r="S112" s="467"/>
      <c r="T112" s="467"/>
      <c r="U112" s="468"/>
      <c r="V112" s="492"/>
      <c r="W112" s="467"/>
      <c r="X112" s="467"/>
      <c r="Y112" s="467"/>
      <c r="Z112" s="467"/>
      <c r="AA112" s="496"/>
      <c r="AB112" s="4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row>
    <row r="113" spans="1:54" s="30" customFormat="1" ht="14.45" customHeight="1">
      <c r="A113" s="53"/>
      <c r="B113" s="69"/>
      <c r="C113" s="177"/>
      <c r="D113" s="182"/>
      <c r="E113" s="182"/>
      <c r="F113" s="182"/>
      <c r="G113" s="182"/>
      <c r="H113" s="182"/>
      <c r="I113" s="182"/>
      <c r="J113" s="182"/>
      <c r="K113" s="182"/>
      <c r="L113" s="182"/>
      <c r="M113" s="182"/>
      <c r="N113" s="182"/>
      <c r="O113" s="183"/>
      <c r="P113" s="492"/>
      <c r="Q113" s="467"/>
      <c r="R113" s="467"/>
      <c r="S113" s="467"/>
      <c r="T113" s="467"/>
      <c r="U113" s="468"/>
      <c r="V113" s="492"/>
      <c r="W113" s="467"/>
      <c r="X113" s="467"/>
      <c r="Y113" s="467"/>
      <c r="Z113" s="467"/>
      <c r="AA113" s="496"/>
      <c r="AB113" s="4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row>
    <row r="114" spans="1:54" s="30" customFormat="1" ht="14.45" customHeight="1">
      <c r="A114" s="53"/>
      <c r="B114" s="69"/>
      <c r="C114" s="177"/>
      <c r="D114" s="182"/>
      <c r="E114" s="182"/>
      <c r="F114" s="182"/>
      <c r="G114" s="182"/>
      <c r="H114" s="182"/>
      <c r="I114" s="182"/>
      <c r="J114" s="182"/>
      <c r="K114" s="182"/>
      <c r="L114" s="182"/>
      <c r="M114" s="182"/>
      <c r="N114" s="182"/>
      <c r="O114" s="183"/>
      <c r="P114" s="492"/>
      <c r="Q114" s="467"/>
      <c r="R114" s="467"/>
      <c r="S114" s="467"/>
      <c r="T114" s="467"/>
      <c r="U114" s="468"/>
      <c r="V114" s="492"/>
      <c r="W114" s="467"/>
      <c r="X114" s="467"/>
      <c r="Y114" s="467"/>
      <c r="Z114" s="467"/>
      <c r="AA114" s="496"/>
      <c r="AB114" s="4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row>
    <row r="115" spans="1:54" s="30" customFormat="1" ht="14.45" customHeight="1">
      <c r="A115" s="53"/>
      <c r="B115" s="69"/>
      <c r="C115" s="177"/>
      <c r="D115" s="182"/>
      <c r="E115" s="182"/>
      <c r="F115" s="182"/>
      <c r="G115" s="182"/>
      <c r="H115" s="182"/>
      <c r="I115" s="182"/>
      <c r="J115" s="182"/>
      <c r="K115" s="182"/>
      <c r="L115" s="182"/>
      <c r="M115" s="182"/>
      <c r="N115" s="182"/>
      <c r="O115" s="183"/>
      <c r="P115" s="492"/>
      <c r="Q115" s="467"/>
      <c r="R115" s="467"/>
      <c r="S115" s="467"/>
      <c r="T115" s="467"/>
      <c r="U115" s="468"/>
      <c r="V115" s="492"/>
      <c r="W115" s="467"/>
      <c r="X115" s="467"/>
      <c r="Y115" s="467"/>
      <c r="Z115" s="467"/>
      <c r="AA115" s="496"/>
      <c r="AB115" s="4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row>
    <row r="116" spans="1:54" s="30" customFormat="1" ht="14.45" customHeight="1">
      <c r="A116" s="53"/>
      <c r="B116" s="69"/>
      <c r="C116" s="177"/>
      <c r="D116" s="182"/>
      <c r="E116" s="182"/>
      <c r="F116" s="182"/>
      <c r="G116" s="182"/>
      <c r="H116" s="182"/>
      <c r="I116" s="182"/>
      <c r="J116" s="182"/>
      <c r="K116" s="182"/>
      <c r="L116" s="182"/>
      <c r="M116" s="182"/>
      <c r="N116" s="182"/>
      <c r="O116" s="183"/>
      <c r="P116" s="492"/>
      <c r="Q116" s="467"/>
      <c r="R116" s="467"/>
      <c r="S116" s="467"/>
      <c r="T116" s="467"/>
      <c r="U116" s="468"/>
      <c r="V116" s="492"/>
      <c r="W116" s="467"/>
      <c r="X116" s="467"/>
      <c r="Y116" s="467"/>
      <c r="Z116" s="467"/>
      <c r="AA116" s="496"/>
      <c r="AB116" s="4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row>
    <row r="117" spans="1:54" s="30" customFormat="1" ht="14.45" customHeight="1">
      <c r="A117" s="53"/>
      <c r="B117" s="69"/>
      <c r="C117" s="177"/>
      <c r="D117" s="182"/>
      <c r="E117" s="182"/>
      <c r="F117" s="182"/>
      <c r="G117" s="182"/>
      <c r="H117" s="182"/>
      <c r="I117" s="182"/>
      <c r="J117" s="182"/>
      <c r="K117" s="182"/>
      <c r="L117" s="182"/>
      <c r="M117" s="182"/>
      <c r="N117" s="182"/>
      <c r="O117" s="183"/>
      <c r="P117" s="492"/>
      <c r="Q117" s="467"/>
      <c r="R117" s="467"/>
      <c r="S117" s="467"/>
      <c r="T117" s="467"/>
      <c r="U117" s="468"/>
      <c r="V117" s="492"/>
      <c r="W117" s="467"/>
      <c r="X117" s="467"/>
      <c r="Y117" s="467"/>
      <c r="Z117" s="467"/>
      <c r="AA117" s="496"/>
      <c r="AB117" s="4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row>
    <row r="118" spans="1:54" s="30" customFormat="1" ht="14.45" customHeight="1">
      <c r="A118" s="53"/>
      <c r="B118" s="69"/>
      <c r="C118" s="177"/>
      <c r="D118" s="182"/>
      <c r="E118" s="182"/>
      <c r="F118" s="182"/>
      <c r="G118" s="182"/>
      <c r="H118" s="182"/>
      <c r="I118" s="182"/>
      <c r="J118" s="182"/>
      <c r="K118" s="182"/>
      <c r="L118" s="182"/>
      <c r="M118" s="182"/>
      <c r="N118" s="182"/>
      <c r="O118" s="183"/>
      <c r="P118" s="492"/>
      <c r="Q118" s="467"/>
      <c r="R118" s="467"/>
      <c r="S118" s="467"/>
      <c r="T118" s="467"/>
      <c r="U118" s="468"/>
      <c r="V118" s="492"/>
      <c r="W118" s="467"/>
      <c r="X118" s="467"/>
      <c r="Y118" s="467"/>
      <c r="Z118" s="467"/>
      <c r="AA118" s="496"/>
      <c r="AB118" s="4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row>
    <row r="119" spans="1:54" s="30" customFormat="1" ht="14.45" customHeight="1">
      <c r="A119" s="53"/>
      <c r="B119" s="69"/>
      <c r="C119" s="177"/>
      <c r="D119" s="182"/>
      <c r="E119" s="182"/>
      <c r="F119" s="182"/>
      <c r="G119" s="182"/>
      <c r="H119" s="182"/>
      <c r="I119" s="182"/>
      <c r="J119" s="182"/>
      <c r="K119" s="182"/>
      <c r="L119" s="182"/>
      <c r="M119" s="182"/>
      <c r="N119" s="182"/>
      <c r="O119" s="183"/>
      <c r="P119" s="492"/>
      <c r="Q119" s="467"/>
      <c r="R119" s="467"/>
      <c r="S119" s="467"/>
      <c r="T119" s="467"/>
      <c r="U119" s="468"/>
      <c r="V119" s="492"/>
      <c r="W119" s="467"/>
      <c r="X119" s="467"/>
      <c r="Y119" s="467"/>
      <c r="Z119" s="467"/>
      <c r="AA119" s="496"/>
      <c r="AB119" s="4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row>
    <row r="120" spans="1:54" s="30" customFormat="1" ht="14.45" customHeight="1">
      <c r="A120" s="53"/>
      <c r="B120" s="69"/>
      <c r="C120" s="177"/>
      <c r="D120" s="182"/>
      <c r="E120" s="182"/>
      <c r="F120" s="182"/>
      <c r="G120" s="182"/>
      <c r="H120" s="182"/>
      <c r="I120" s="182"/>
      <c r="J120" s="182"/>
      <c r="K120" s="182"/>
      <c r="L120" s="182"/>
      <c r="M120" s="182"/>
      <c r="N120" s="182"/>
      <c r="O120" s="183"/>
      <c r="P120" s="492"/>
      <c r="Q120" s="467"/>
      <c r="R120" s="467"/>
      <c r="S120" s="467"/>
      <c r="T120" s="467"/>
      <c r="U120" s="468"/>
      <c r="V120" s="492"/>
      <c r="W120" s="467"/>
      <c r="X120" s="467"/>
      <c r="Y120" s="467"/>
      <c r="Z120" s="467"/>
      <c r="AA120" s="496"/>
      <c r="AB120" s="4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row>
    <row r="121" spans="1:54" s="30" customFormat="1" ht="14.45" customHeight="1">
      <c r="A121" s="53"/>
      <c r="B121" s="69"/>
      <c r="C121" s="177"/>
      <c r="D121" s="182"/>
      <c r="E121" s="182"/>
      <c r="F121" s="182"/>
      <c r="G121" s="182"/>
      <c r="H121" s="182"/>
      <c r="I121" s="182"/>
      <c r="J121" s="182"/>
      <c r="K121" s="182"/>
      <c r="L121" s="182"/>
      <c r="M121" s="182"/>
      <c r="N121" s="182"/>
      <c r="O121" s="183"/>
      <c r="P121" s="492"/>
      <c r="Q121" s="467"/>
      <c r="R121" s="467"/>
      <c r="S121" s="467"/>
      <c r="T121" s="467"/>
      <c r="U121" s="468"/>
      <c r="V121" s="492"/>
      <c r="W121" s="467"/>
      <c r="X121" s="467"/>
      <c r="Y121" s="467"/>
      <c r="Z121" s="467"/>
      <c r="AA121" s="496"/>
      <c r="AB121" s="4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row>
    <row r="122" spans="1:54" s="30" customFormat="1" ht="14.45" customHeight="1">
      <c r="A122" s="53"/>
      <c r="B122" s="69"/>
      <c r="C122" s="177"/>
      <c r="D122" s="182"/>
      <c r="E122" s="182"/>
      <c r="F122" s="182"/>
      <c r="G122" s="182"/>
      <c r="H122" s="182"/>
      <c r="I122" s="182"/>
      <c r="J122" s="182"/>
      <c r="K122" s="182"/>
      <c r="L122" s="182"/>
      <c r="M122" s="182"/>
      <c r="N122" s="182"/>
      <c r="O122" s="183"/>
      <c r="P122" s="492"/>
      <c r="Q122" s="467"/>
      <c r="R122" s="467"/>
      <c r="S122" s="467"/>
      <c r="T122" s="467"/>
      <c r="U122" s="468"/>
      <c r="V122" s="492"/>
      <c r="W122" s="467"/>
      <c r="X122" s="467"/>
      <c r="Y122" s="467"/>
      <c r="Z122" s="467"/>
      <c r="AA122" s="496"/>
      <c r="AB122" s="4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row>
    <row r="123" spans="1:54" s="30" customFormat="1" ht="14.45" customHeight="1">
      <c r="A123" s="53"/>
      <c r="B123" s="69"/>
      <c r="C123" s="177"/>
      <c r="D123" s="182"/>
      <c r="E123" s="182"/>
      <c r="F123" s="182"/>
      <c r="G123" s="182"/>
      <c r="H123" s="182"/>
      <c r="I123" s="182"/>
      <c r="J123" s="182"/>
      <c r="K123" s="182"/>
      <c r="L123" s="182"/>
      <c r="M123" s="182"/>
      <c r="N123" s="182"/>
      <c r="O123" s="183"/>
      <c r="P123" s="492"/>
      <c r="Q123" s="467"/>
      <c r="R123" s="467"/>
      <c r="S123" s="467"/>
      <c r="T123" s="467"/>
      <c r="U123" s="468"/>
      <c r="V123" s="492"/>
      <c r="W123" s="467"/>
      <c r="X123" s="467"/>
      <c r="Y123" s="467"/>
      <c r="Z123" s="467"/>
      <c r="AA123" s="496"/>
      <c r="AB123" s="4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row>
    <row r="124" spans="1:54" s="30" customFormat="1" ht="14.45" customHeight="1" thickBot="1">
      <c r="A124" s="53"/>
      <c r="B124" s="69"/>
      <c r="C124" s="178"/>
      <c r="D124" s="186"/>
      <c r="E124" s="186"/>
      <c r="F124" s="186"/>
      <c r="G124" s="186"/>
      <c r="H124" s="186"/>
      <c r="I124" s="186"/>
      <c r="J124" s="186"/>
      <c r="K124" s="186"/>
      <c r="L124" s="186"/>
      <c r="M124" s="186"/>
      <c r="N124" s="186"/>
      <c r="O124" s="187"/>
      <c r="P124" s="505"/>
      <c r="Q124" s="470"/>
      <c r="R124" s="470"/>
      <c r="S124" s="470"/>
      <c r="T124" s="470"/>
      <c r="U124" s="471"/>
      <c r="V124" s="505"/>
      <c r="W124" s="470"/>
      <c r="X124" s="470"/>
      <c r="Y124" s="470"/>
      <c r="Z124" s="470"/>
      <c r="AA124" s="521"/>
      <c r="AB124" s="4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row>
    <row r="125" spans="1:54" s="30" customFormat="1" ht="14.45" customHeight="1" thickBot="1">
      <c r="A125" s="53"/>
      <c r="B125" s="69"/>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3"/>
      <c r="AB125" s="4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row>
    <row r="126" spans="1:54" s="30" customFormat="1" ht="14.45" customHeight="1" thickBot="1">
      <c r="A126" s="53"/>
      <c r="B126" s="69"/>
      <c r="C126" s="922" t="s">
        <v>393</v>
      </c>
      <c r="D126" s="923"/>
      <c r="E126" s="923"/>
      <c r="F126" s="923"/>
      <c r="G126" s="923"/>
      <c r="H126" s="923"/>
      <c r="I126" s="923"/>
      <c r="J126" s="923"/>
      <c r="K126" s="923"/>
      <c r="L126" s="923"/>
      <c r="M126" s="923"/>
      <c r="N126" s="923"/>
      <c r="O126" s="923"/>
      <c r="P126" s="923"/>
      <c r="Q126" s="923"/>
      <c r="R126" s="923"/>
      <c r="S126" s="923"/>
      <c r="T126" s="923"/>
      <c r="U126" s="923"/>
      <c r="V126" s="923"/>
      <c r="W126" s="923"/>
      <c r="X126" s="923"/>
      <c r="Y126" s="923"/>
      <c r="Z126" s="923"/>
      <c r="AA126" s="924"/>
      <c r="AB126" s="48"/>
      <c r="AC126" s="27"/>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row>
    <row r="127" spans="1:54" s="30" customFormat="1" ht="14.45" customHeight="1">
      <c r="A127" s="53"/>
      <c r="B127" s="69"/>
      <c r="C127" s="1021" t="s">
        <v>394</v>
      </c>
      <c r="D127" s="780"/>
      <c r="E127" s="780"/>
      <c r="F127" s="780"/>
      <c r="G127" s="780"/>
      <c r="H127" s="780"/>
      <c r="I127" s="780"/>
      <c r="J127" s="780"/>
      <c r="K127" s="780"/>
      <c r="L127" s="780"/>
      <c r="M127" s="780"/>
      <c r="N127" s="780"/>
      <c r="O127" s="780"/>
      <c r="P127" s="780"/>
      <c r="Q127" s="780"/>
      <c r="R127" s="780"/>
      <c r="S127" s="780"/>
      <c r="T127" s="780"/>
      <c r="U127" s="780"/>
      <c r="V127" s="780"/>
      <c r="W127" s="780"/>
      <c r="X127" s="780"/>
      <c r="Y127" s="780"/>
      <c r="Z127" s="780"/>
      <c r="AA127" s="1022"/>
      <c r="AB127" s="48"/>
      <c r="AC127" s="27"/>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row>
    <row r="128" spans="1:54" s="30" customFormat="1" ht="14.45" customHeight="1">
      <c r="A128" s="53"/>
      <c r="B128" s="69"/>
      <c r="C128" s="942"/>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1023"/>
      <c r="AB128" s="4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row>
    <row r="129" spans="1:54" s="30" customFormat="1" ht="14.45" customHeight="1" thickBot="1">
      <c r="A129" s="53"/>
      <c r="B129" s="69"/>
      <c r="C129" s="1024"/>
      <c r="D129" s="1025"/>
      <c r="E129" s="1025"/>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c r="Z129" s="1025"/>
      <c r="AA129" s="1026"/>
      <c r="AB129" s="4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row>
    <row r="130" spans="1:54" s="30" customFormat="1" ht="14.45" customHeight="1" thickBot="1">
      <c r="A130" s="53"/>
      <c r="B130" s="69"/>
      <c r="C130" s="503" t="s">
        <v>97</v>
      </c>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921"/>
      <c r="AB130" s="4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row>
    <row r="131" spans="1:54" s="30" customFormat="1" ht="14.45" customHeight="1">
      <c r="A131" s="53"/>
      <c r="B131" s="69"/>
      <c r="C131" s="929" t="s">
        <v>98</v>
      </c>
      <c r="D131" s="925"/>
      <c r="E131" s="925"/>
      <c r="F131" s="925"/>
      <c r="G131" s="925"/>
      <c r="H131" s="925"/>
      <c r="I131" s="925"/>
      <c r="J131" s="925"/>
      <c r="K131" s="925"/>
      <c r="L131" s="925"/>
      <c r="M131" s="925" t="s">
        <v>395</v>
      </c>
      <c r="N131" s="925"/>
      <c r="O131" s="925" t="s">
        <v>396</v>
      </c>
      <c r="P131" s="925"/>
      <c r="Q131" s="925"/>
      <c r="R131" s="925"/>
      <c r="S131" s="925"/>
      <c r="T131" s="925"/>
      <c r="U131" s="925"/>
      <c r="V131" s="925"/>
      <c r="W131" s="925"/>
      <c r="X131" s="925"/>
      <c r="Y131" s="925"/>
      <c r="Z131" s="925"/>
      <c r="AA131" s="926"/>
      <c r="AB131" s="4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row>
    <row r="132" spans="1:54" s="30" customFormat="1" ht="14.45" customHeight="1" thickBot="1">
      <c r="A132" s="53"/>
      <c r="B132" s="69"/>
      <c r="C132" s="930"/>
      <c r="D132" s="927"/>
      <c r="E132" s="927"/>
      <c r="F132" s="927"/>
      <c r="G132" s="927"/>
      <c r="H132" s="927"/>
      <c r="I132" s="927"/>
      <c r="J132" s="927"/>
      <c r="K132" s="927"/>
      <c r="L132" s="927"/>
      <c r="M132" s="927"/>
      <c r="N132" s="927"/>
      <c r="O132" s="927"/>
      <c r="P132" s="927"/>
      <c r="Q132" s="927"/>
      <c r="R132" s="927"/>
      <c r="S132" s="927"/>
      <c r="T132" s="927"/>
      <c r="U132" s="927"/>
      <c r="V132" s="927"/>
      <c r="W132" s="927"/>
      <c r="X132" s="927"/>
      <c r="Y132" s="927"/>
      <c r="Z132" s="927"/>
      <c r="AA132" s="928"/>
      <c r="AB132" s="4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row>
    <row r="133" spans="1:54" s="30" customFormat="1" ht="14.45" customHeight="1">
      <c r="A133" s="53"/>
      <c r="B133" s="69"/>
      <c r="C133" s="942" t="s">
        <v>99</v>
      </c>
      <c r="D133" s="325"/>
      <c r="E133" s="325"/>
      <c r="F133" s="325"/>
      <c r="G133" s="325"/>
      <c r="H133" s="325"/>
      <c r="I133" s="325"/>
      <c r="J133" s="325"/>
      <c r="K133" s="325"/>
      <c r="L133" s="943"/>
      <c r="M133" s="894"/>
      <c r="N133" s="895"/>
      <c r="O133" s="915"/>
      <c r="P133" s="916"/>
      <c r="Q133" s="916"/>
      <c r="R133" s="916"/>
      <c r="S133" s="916"/>
      <c r="T133" s="916"/>
      <c r="U133" s="916"/>
      <c r="V133" s="916"/>
      <c r="W133" s="916"/>
      <c r="X133" s="916"/>
      <c r="Y133" s="916"/>
      <c r="Z133" s="916"/>
      <c r="AA133" s="917"/>
      <c r="AB133" s="4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row>
    <row r="134" spans="1:54" s="30" customFormat="1" ht="14.45" customHeight="1">
      <c r="A134" s="53"/>
      <c r="B134" s="69"/>
      <c r="C134" s="942"/>
      <c r="D134" s="325"/>
      <c r="E134" s="325"/>
      <c r="F134" s="325"/>
      <c r="G134" s="325"/>
      <c r="H134" s="325"/>
      <c r="I134" s="325"/>
      <c r="J134" s="325"/>
      <c r="K134" s="325"/>
      <c r="L134" s="943"/>
      <c r="M134" s="894"/>
      <c r="N134" s="895"/>
      <c r="O134" s="915"/>
      <c r="P134" s="916"/>
      <c r="Q134" s="916"/>
      <c r="R134" s="916"/>
      <c r="S134" s="916"/>
      <c r="T134" s="916"/>
      <c r="U134" s="916"/>
      <c r="V134" s="916"/>
      <c r="W134" s="916"/>
      <c r="X134" s="916"/>
      <c r="Y134" s="916"/>
      <c r="Z134" s="916"/>
      <c r="AA134" s="917"/>
      <c r="AB134" s="4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row>
    <row r="135" spans="1:54" s="30" customFormat="1" ht="14.45" customHeight="1">
      <c r="A135" s="53"/>
      <c r="B135" s="69"/>
      <c r="C135" s="942"/>
      <c r="D135" s="325"/>
      <c r="E135" s="325"/>
      <c r="F135" s="325"/>
      <c r="G135" s="325"/>
      <c r="H135" s="325"/>
      <c r="I135" s="325"/>
      <c r="J135" s="325"/>
      <c r="K135" s="325"/>
      <c r="L135" s="943"/>
      <c r="M135" s="894"/>
      <c r="N135" s="895"/>
      <c r="O135" s="915"/>
      <c r="P135" s="916"/>
      <c r="Q135" s="916"/>
      <c r="R135" s="916"/>
      <c r="S135" s="916"/>
      <c r="T135" s="916"/>
      <c r="U135" s="916"/>
      <c r="V135" s="916"/>
      <c r="W135" s="916"/>
      <c r="X135" s="916"/>
      <c r="Y135" s="916"/>
      <c r="Z135" s="916"/>
      <c r="AA135" s="917"/>
      <c r="AB135" s="4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row>
    <row r="136" spans="1:54" s="30" customFormat="1" ht="14.45" customHeight="1">
      <c r="A136" s="53"/>
      <c r="B136" s="69"/>
      <c r="C136" s="944"/>
      <c r="D136" s="945"/>
      <c r="E136" s="945"/>
      <c r="F136" s="945"/>
      <c r="G136" s="945"/>
      <c r="H136" s="945"/>
      <c r="I136" s="945"/>
      <c r="J136" s="945"/>
      <c r="K136" s="945"/>
      <c r="L136" s="946"/>
      <c r="M136" s="896"/>
      <c r="N136" s="897"/>
      <c r="O136" s="918"/>
      <c r="P136" s="919"/>
      <c r="Q136" s="919"/>
      <c r="R136" s="919"/>
      <c r="S136" s="919"/>
      <c r="T136" s="919"/>
      <c r="U136" s="919"/>
      <c r="V136" s="919"/>
      <c r="W136" s="919"/>
      <c r="X136" s="919"/>
      <c r="Y136" s="919"/>
      <c r="Z136" s="919"/>
      <c r="AA136" s="920"/>
      <c r="AB136" s="4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row>
    <row r="137" spans="1:54" s="30" customFormat="1" ht="14.45" customHeight="1">
      <c r="A137" s="53"/>
      <c r="B137" s="69"/>
      <c r="C137" s="939" t="s">
        <v>100</v>
      </c>
      <c r="D137" s="940"/>
      <c r="E137" s="940"/>
      <c r="F137" s="940"/>
      <c r="G137" s="940"/>
      <c r="H137" s="940"/>
      <c r="I137" s="940"/>
      <c r="J137" s="940"/>
      <c r="K137" s="940"/>
      <c r="L137" s="941"/>
      <c r="M137" s="892"/>
      <c r="N137" s="893"/>
      <c r="O137" s="950"/>
      <c r="P137" s="951"/>
      <c r="Q137" s="951"/>
      <c r="R137" s="951"/>
      <c r="S137" s="951"/>
      <c r="T137" s="951"/>
      <c r="U137" s="951"/>
      <c r="V137" s="951"/>
      <c r="W137" s="951"/>
      <c r="X137" s="951"/>
      <c r="Y137" s="951"/>
      <c r="Z137" s="951"/>
      <c r="AA137" s="952"/>
      <c r="AB137" s="4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row>
    <row r="138" spans="1:54" s="30" customFormat="1" ht="14.45" customHeight="1">
      <c r="A138" s="53"/>
      <c r="B138" s="69"/>
      <c r="C138" s="942"/>
      <c r="D138" s="325"/>
      <c r="E138" s="325"/>
      <c r="F138" s="325"/>
      <c r="G138" s="325"/>
      <c r="H138" s="325"/>
      <c r="I138" s="325"/>
      <c r="J138" s="325"/>
      <c r="K138" s="325"/>
      <c r="L138" s="943"/>
      <c r="M138" s="894"/>
      <c r="N138" s="895"/>
      <c r="O138" s="915"/>
      <c r="P138" s="916"/>
      <c r="Q138" s="916"/>
      <c r="R138" s="916"/>
      <c r="S138" s="916"/>
      <c r="T138" s="916"/>
      <c r="U138" s="916"/>
      <c r="V138" s="916"/>
      <c r="W138" s="916"/>
      <c r="X138" s="916"/>
      <c r="Y138" s="916"/>
      <c r="Z138" s="916"/>
      <c r="AA138" s="917"/>
      <c r="AB138" s="4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row>
    <row r="139" spans="1:54" s="30" customFormat="1" ht="14.45" customHeight="1">
      <c r="A139" s="53"/>
      <c r="B139" s="69"/>
      <c r="C139" s="942"/>
      <c r="D139" s="325"/>
      <c r="E139" s="325"/>
      <c r="F139" s="325"/>
      <c r="G139" s="325"/>
      <c r="H139" s="325"/>
      <c r="I139" s="325"/>
      <c r="J139" s="325"/>
      <c r="K139" s="325"/>
      <c r="L139" s="943"/>
      <c r="M139" s="894"/>
      <c r="N139" s="895"/>
      <c r="O139" s="915"/>
      <c r="P139" s="916"/>
      <c r="Q139" s="916"/>
      <c r="R139" s="916"/>
      <c r="S139" s="916"/>
      <c r="T139" s="916"/>
      <c r="U139" s="916"/>
      <c r="V139" s="916"/>
      <c r="W139" s="916"/>
      <c r="X139" s="916"/>
      <c r="Y139" s="916"/>
      <c r="Z139" s="916"/>
      <c r="AA139" s="917"/>
      <c r="AB139" s="4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row>
    <row r="140" spans="1:54" s="30" customFormat="1" ht="14.45" customHeight="1">
      <c r="A140" s="53"/>
      <c r="B140" s="69"/>
      <c r="C140" s="944"/>
      <c r="D140" s="945"/>
      <c r="E140" s="945"/>
      <c r="F140" s="945"/>
      <c r="G140" s="945"/>
      <c r="H140" s="945"/>
      <c r="I140" s="945"/>
      <c r="J140" s="945"/>
      <c r="K140" s="945"/>
      <c r="L140" s="946"/>
      <c r="M140" s="896"/>
      <c r="N140" s="897"/>
      <c r="O140" s="918"/>
      <c r="P140" s="919"/>
      <c r="Q140" s="919"/>
      <c r="R140" s="919"/>
      <c r="S140" s="919"/>
      <c r="T140" s="919"/>
      <c r="U140" s="919"/>
      <c r="V140" s="919"/>
      <c r="W140" s="919"/>
      <c r="X140" s="919"/>
      <c r="Y140" s="919"/>
      <c r="Z140" s="919"/>
      <c r="AA140" s="920"/>
      <c r="AB140" s="4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row>
    <row r="141" spans="1:54" s="30" customFormat="1" ht="14.45" customHeight="1">
      <c r="A141" s="53"/>
      <c r="B141" s="69"/>
      <c r="C141" s="931" t="s">
        <v>101</v>
      </c>
      <c r="D141" s="932"/>
      <c r="E141" s="932"/>
      <c r="F141" s="932"/>
      <c r="G141" s="932"/>
      <c r="H141" s="932"/>
      <c r="I141" s="932"/>
      <c r="J141" s="932"/>
      <c r="K141" s="932"/>
      <c r="L141" s="933"/>
      <c r="M141" s="892"/>
      <c r="N141" s="893"/>
      <c r="O141" s="950"/>
      <c r="P141" s="951"/>
      <c r="Q141" s="951"/>
      <c r="R141" s="951"/>
      <c r="S141" s="951"/>
      <c r="T141" s="951"/>
      <c r="U141" s="951"/>
      <c r="V141" s="951"/>
      <c r="W141" s="951"/>
      <c r="X141" s="951"/>
      <c r="Y141" s="951"/>
      <c r="Z141" s="951"/>
      <c r="AA141" s="952"/>
      <c r="AB141" s="4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row>
    <row r="142" spans="1:54" s="30" customFormat="1" ht="14.45" customHeight="1">
      <c r="A142" s="53"/>
      <c r="B142" s="69"/>
      <c r="C142" s="934"/>
      <c r="D142" s="324"/>
      <c r="E142" s="324"/>
      <c r="F142" s="324"/>
      <c r="G142" s="324"/>
      <c r="H142" s="324"/>
      <c r="I142" s="324"/>
      <c r="J142" s="324"/>
      <c r="K142" s="324"/>
      <c r="L142" s="935"/>
      <c r="M142" s="894"/>
      <c r="N142" s="895"/>
      <c r="O142" s="915"/>
      <c r="P142" s="916"/>
      <c r="Q142" s="916"/>
      <c r="R142" s="916"/>
      <c r="S142" s="916"/>
      <c r="T142" s="916"/>
      <c r="U142" s="916"/>
      <c r="V142" s="916"/>
      <c r="W142" s="916"/>
      <c r="X142" s="916"/>
      <c r="Y142" s="916"/>
      <c r="Z142" s="916"/>
      <c r="AA142" s="917"/>
      <c r="AB142" s="4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row>
    <row r="143" spans="1:54" s="30" customFormat="1" ht="14.45" customHeight="1">
      <c r="A143" s="53"/>
      <c r="B143" s="69"/>
      <c r="C143" s="934"/>
      <c r="D143" s="324"/>
      <c r="E143" s="324"/>
      <c r="F143" s="324"/>
      <c r="G143" s="324"/>
      <c r="H143" s="324"/>
      <c r="I143" s="324"/>
      <c r="J143" s="324"/>
      <c r="K143" s="324"/>
      <c r="L143" s="935"/>
      <c r="M143" s="894"/>
      <c r="N143" s="895"/>
      <c r="O143" s="915"/>
      <c r="P143" s="916"/>
      <c r="Q143" s="916"/>
      <c r="R143" s="916"/>
      <c r="S143" s="916"/>
      <c r="T143" s="916"/>
      <c r="U143" s="916"/>
      <c r="V143" s="916"/>
      <c r="W143" s="916"/>
      <c r="X143" s="916"/>
      <c r="Y143" s="916"/>
      <c r="Z143" s="916"/>
      <c r="AA143" s="917"/>
      <c r="AB143" s="4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row>
    <row r="144" spans="1:54" s="30" customFormat="1" ht="14.45" customHeight="1">
      <c r="A144" s="53"/>
      <c r="B144" s="69"/>
      <c r="C144" s="936"/>
      <c r="D144" s="937"/>
      <c r="E144" s="937"/>
      <c r="F144" s="937"/>
      <c r="G144" s="937"/>
      <c r="H144" s="937"/>
      <c r="I144" s="937"/>
      <c r="J144" s="937"/>
      <c r="K144" s="937"/>
      <c r="L144" s="938"/>
      <c r="M144" s="896"/>
      <c r="N144" s="897"/>
      <c r="O144" s="918"/>
      <c r="P144" s="919"/>
      <c r="Q144" s="919"/>
      <c r="R144" s="919"/>
      <c r="S144" s="919"/>
      <c r="T144" s="919"/>
      <c r="U144" s="919"/>
      <c r="V144" s="919"/>
      <c r="W144" s="919"/>
      <c r="X144" s="919"/>
      <c r="Y144" s="919"/>
      <c r="Z144" s="919"/>
      <c r="AA144" s="920"/>
      <c r="AB144" s="4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row>
    <row r="145" spans="1:54" s="30" customFormat="1" ht="14.45" customHeight="1">
      <c r="A145" s="53"/>
      <c r="B145" s="69"/>
      <c r="C145" s="931" t="s">
        <v>102</v>
      </c>
      <c r="D145" s="932"/>
      <c r="E145" s="932"/>
      <c r="F145" s="932"/>
      <c r="G145" s="932"/>
      <c r="H145" s="932"/>
      <c r="I145" s="932"/>
      <c r="J145" s="932"/>
      <c r="K145" s="932"/>
      <c r="L145" s="933"/>
      <c r="M145" s="892"/>
      <c r="N145" s="893"/>
      <c r="O145" s="950"/>
      <c r="P145" s="951"/>
      <c r="Q145" s="951"/>
      <c r="R145" s="951"/>
      <c r="S145" s="951"/>
      <c r="T145" s="951"/>
      <c r="U145" s="951"/>
      <c r="V145" s="951"/>
      <c r="W145" s="951"/>
      <c r="X145" s="951"/>
      <c r="Y145" s="951"/>
      <c r="Z145" s="951"/>
      <c r="AA145" s="952"/>
      <c r="AB145" s="4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row>
    <row r="146" spans="1:54" s="30" customFormat="1" ht="14.45" customHeight="1">
      <c r="A146" s="53"/>
      <c r="B146" s="69"/>
      <c r="C146" s="934"/>
      <c r="D146" s="324"/>
      <c r="E146" s="324"/>
      <c r="F146" s="324"/>
      <c r="G146" s="324"/>
      <c r="H146" s="324"/>
      <c r="I146" s="324"/>
      <c r="J146" s="324"/>
      <c r="K146" s="324"/>
      <c r="L146" s="935"/>
      <c r="M146" s="894"/>
      <c r="N146" s="895"/>
      <c r="O146" s="915"/>
      <c r="P146" s="916"/>
      <c r="Q146" s="916"/>
      <c r="R146" s="916"/>
      <c r="S146" s="916"/>
      <c r="T146" s="916"/>
      <c r="U146" s="916"/>
      <c r="V146" s="916"/>
      <c r="W146" s="916"/>
      <c r="X146" s="916"/>
      <c r="Y146" s="916"/>
      <c r="Z146" s="916"/>
      <c r="AA146" s="917"/>
      <c r="AB146" s="4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row>
    <row r="147" spans="1:54" s="30" customFormat="1" ht="14.45" customHeight="1">
      <c r="A147" s="53"/>
      <c r="B147" s="69"/>
      <c r="C147" s="934"/>
      <c r="D147" s="324"/>
      <c r="E147" s="324"/>
      <c r="F147" s="324"/>
      <c r="G147" s="324"/>
      <c r="H147" s="324"/>
      <c r="I147" s="324"/>
      <c r="J147" s="324"/>
      <c r="K147" s="324"/>
      <c r="L147" s="935"/>
      <c r="M147" s="894"/>
      <c r="N147" s="895"/>
      <c r="O147" s="915"/>
      <c r="P147" s="916"/>
      <c r="Q147" s="916"/>
      <c r="R147" s="916"/>
      <c r="S147" s="916"/>
      <c r="T147" s="916"/>
      <c r="U147" s="916"/>
      <c r="V147" s="916"/>
      <c r="W147" s="916"/>
      <c r="X147" s="916"/>
      <c r="Y147" s="916"/>
      <c r="Z147" s="916"/>
      <c r="AA147" s="917"/>
      <c r="AB147" s="4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row>
    <row r="148" spans="1:54" s="30" customFormat="1" ht="14.45" customHeight="1">
      <c r="A148" s="53"/>
      <c r="B148" s="69"/>
      <c r="C148" s="934"/>
      <c r="D148" s="324"/>
      <c r="E148" s="324"/>
      <c r="F148" s="324"/>
      <c r="G148" s="324"/>
      <c r="H148" s="324"/>
      <c r="I148" s="324"/>
      <c r="J148" s="324"/>
      <c r="K148" s="324"/>
      <c r="L148" s="935"/>
      <c r="M148" s="894"/>
      <c r="N148" s="895"/>
      <c r="O148" s="915"/>
      <c r="P148" s="916"/>
      <c r="Q148" s="916"/>
      <c r="R148" s="916"/>
      <c r="S148" s="916"/>
      <c r="T148" s="916"/>
      <c r="U148" s="916"/>
      <c r="V148" s="916"/>
      <c r="W148" s="916"/>
      <c r="X148" s="916"/>
      <c r="Y148" s="916"/>
      <c r="Z148" s="916"/>
      <c r="AA148" s="917"/>
      <c r="AB148" s="4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row>
    <row r="149" spans="1:54" s="30" customFormat="1" ht="14.45" customHeight="1">
      <c r="A149" s="53"/>
      <c r="B149" s="69"/>
      <c r="C149" s="936"/>
      <c r="D149" s="937"/>
      <c r="E149" s="937"/>
      <c r="F149" s="937"/>
      <c r="G149" s="937"/>
      <c r="H149" s="937"/>
      <c r="I149" s="937"/>
      <c r="J149" s="937"/>
      <c r="K149" s="937"/>
      <c r="L149" s="938"/>
      <c r="M149" s="896"/>
      <c r="N149" s="897"/>
      <c r="O149" s="918"/>
      <c r="P149" s="919"/>
      <c r="Q149" s="919"/>
      <c r="R149" s="919"/>
      <c r="S149" s="919"/>
      <c r="T149" s="919"/>
      <c r="U149" s="919"/>
      <c r="V149" s="919"/>
      <c r="W149" s="919"/>
      <c r="X149" s="919"/>
      <c r="Y149" s="919"/>
      <c r="Z149" s="919"/>
      <c r="AA149" s="920"/>
      <c r="AB149" s="4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row>
    <row r="150" spans="1:54" s="30" customFormat="1" ht="14.45" customHeight="1" thickBot="1">
      <c r="A150" s="53"/>
      <c r="B150" s="69"/>
      <c r="C150" s="45"/>
      <c r="D150" s="45"/>
      <c r="E150" s="45"/>
      <c r="F150" s="45"/>
      <c r="G150" s="45"/>
      <c r="H150" s="45"/>
      <c r="I150" s="45"/>
      <c r="J150" s="45"/>
      <c r="K150" s="45"/>
      <c r="L150" s="45"/>
      <c r="M150" s="123"/>
      <c r="N150" s="123"/>
      <c r="O150" s="81"/>
      <c r="P150" s="81"/>
      <c r="Q150" s="81"/>
      <c r="R150" s="81"/>
      <c r="S150" s="81"/>
      <c r="T150" s="81"/>
      <c r="U150" s="81"/>
      <c r="V150" s="81"/>
      <c r="W150" s="81"/>
      <c r="X150" s="81"/>
      <c r="Y150" s="81"/>
      <c r="Z150" s="81"/>
      <c r="AA150" s="81"/>
      <c r="AB150" s="4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row>
    <row r="151" spans="1:54" s="30" customFormat="1" ht="14.45" customHeight="1" thickBot="1">
      <c r="A151" s="53"/>
      <c r="B151" s="69"/>
      <c r="C151" s="527" t="s">
        <v>397</v>
      </c>
      <c r="D151" s="528"/>
      <c r="E151" s="528"/>
      <c r="F151" s="528"/>
      <c r="G151" s="528"/>
      <c r="H151" s="528"/>
      <c r="I151" s="528"/>
      <c r="J151" s="528"/>
      <c r="K151" s="528"/>
      <c r="L151" s="528"/>
      <c r="M151" s="528"/>
      <c r="N151" s="528"/>
      <c r="O151" s="528"/>
      <c r="P151" s="528"/>
      <c r="Q151" s="528"/>
      <c r="R151" s="528"/>
      <c r="S151" s="528"/>
      <c r="T151" s="528"/>
      <c r="U151" s="528"/>
      <c r="V151" s="528"/>
      <c r="W151" s="528"/>
      <c r="X151" s="528"/>
      <c r="Y151" s="528"/>
      <c r="Z151" s="528"/>
      <c r="AA151" s="545"/>
      <c r="AB151" s="4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row>
    <row r="152" spans="1:54" s="30" customFormat="1" ht="14.45" customHeight="1">
      <c r="A152" s="53"/>
      <c r="B152" s="69"/>
      <c r="C152" s="929" t="s">
        <v>398</v>
      </c>
      <c r="D152" s="925"/>
      <c r="E152" s="925"/>
      <c r="F152" s="925"/>
      <c r="G152" s="925"/>
      <c r="H152" s="925"/>
      <c r="I152" s="925"/>
      <c r="J152" s="925"/>
      <c r="K152" s="925"/>
      <c r="L152" s="925"/>
      <c r="M152" s="925" t="s">
        <v>395</v>
      </c>
      <c r="N152" s="925"/>
      <c r="O152" s="925" t="s">
        <v>396</v>
      </c>
      <c r="P152" s="925"/>
      <c r="Q152" s="925"/>
      <c r="R152" s="925"/>
      <c r="S152" s="925"/>
      <c r="T152" s="925"/>
      <c r="U152" s="925"/>
      <c r="V152" s="925"/>
      <c r="W152" s="925"/>
      <c r="X152" s="925"/>
      <c r="Y152" s="925"/>
      <c r="Z152" s="925"/>
      <c r="AA152" s="926"/>
      <c r="AB152" s="4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row>
    <row r="153" spans="1:54" s="30" customFormat="1" ht="14.45" customHeight="1" thickBot="1">
      <c r="A153" s="53"/>
      <c r="B153" s="69"/>
      <c r="C153" s="930"/>
      <c r="D153" s="927"/>
      <c r="E153" s="927"/>
      <c r="F153" s="927"/>
      <c r="G153" s="927"/>
      <c r="H153" s="927"/>
      <c r="I153" s="927"/>
      <c r="J153" s="927"/>
      <c r="K153" s="927"/>
      <c r="L153" s="927"/>
      <c r="M153" s="927"/>
      <c r="N153" s="927"/>
      <c r="O153" s="927"/>
      <c r="P153" s="927"/>
      <c r="Q153" s="927"/>
      <c r="R153" s="927"/>
      <c r="S153" s="927"/>
      <c r="T153" s="927"/>
      <c r="U153" s="927"/>
      <c r="V153" s="927"/>
      <c r="W153" s="927"/>
      <c r="X153" s="927"/>
      <c r="Y153" s="927"/>
      <c r="Z153" s="927"/>
      <c r="AA153" s="928"/>
      <c r="AB153" s="4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row>
    <row r="154" spans="1:54" s="30" customFormat="1" ht="14.45" customHeight="1">
      <c r="A154" s="53"/>
      <c r="B154" s="69"/>
      <c r="C154" s="906" t="str">
        <f>IF('Ph I-Concepts &amp; Objectives'!$B230&lt;&gt;"", 'Ph I-Concepts &amp; Objectives'!$B230, "")</f>
        <v/>
      </c>
      <c r="D154" s="907"/>
      <c r="E154" s="907"/>
      <c r="F154" s="907"/>
      <c r="G154" s="907"/>
      <c r="H154" s="907"/>
      <c r="I154" s="907"/>
      <c r="J154" s="907"/>
      <c r="K154" s="907"/>
      <c r="L154" s="908"/>
      <c r="M154" s="898"/>
      <c r="N154" s="899"/>
      <c r="O154" s="948"/>
      <c r="P154" s="948"/>
      <c r="Q154" s="948"/>
      <c r="R154" s="948"/>
      <c r="S154" s="948"/>
      <c r="T154" s="948"/>
      <c r="U154" s="948"/>
      <c r="V154" s="948"/>
      <c r="W154" s="948"/>
      <c r="X154" s="948"/>
      <c r="Y154" s="948"/>
      <c r="Z154" s="948"/>
      <c r="AA154" s="949"/>
      <c r="AB154" s="4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row>
    <row r="155" spans="1:54" s="30" customFormat="1" ht="14.45" customHeight="1">
      <c r="A155" s="53"/>
      <c r="B155" s="69"/>
      <c r="C155" s="909"/>
      <c r="D155" s="910"/>
      <c r="E155" s="910"/>
      <c r="F155" s="910"/>
      <c r="G155" s="910"/>
      <c r="H155" s="910"/>
      <c r="I155" s="910"/>
      <c r="J155" s="910"/>
      <c r="K155" s="910"/>
      <c r="L155" s="911"/>
      <c r="M155" s="894"/>
      <c r="N155" s="895"/>
      <c r="O155" s="890"/>
      <c r="P155" s="890"/>
      <c r="Q155" s="890"/>
      <c r="R155" s="890"/>
      <c r="S155" s="890"/>
      <c r="T155" s="890"/>
      <c r="U155" s="890"/>
      <c r="V155" s="890"/>
      <c r="W155" s="890"/>
      <c r="X155" s="890"/>
      <c r="Y155" s="890"/>
      <c r="Z155" s="890"/>
      <c r="AA155" s="891"/>
      <c r="AB155" s="4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row>
    <row r="156" spans="1:54" s="30" customFormat="1" ht="14.45" customHeight="1">
      <c r="A156" s="53"/>
      <c r="B156" s="69"/>
      <c r="C156" s="912"/>
      <c r="D156" s="913"/>
      <c r="E156" s="913"/>
      <c r="F156" s="913"/>
      <c r="G156" s="913"/>
      <c r="H156" s="913"/>
      <c r="I156" s="913"/>
      <c r="J156" s="913"/>
      <c r="K156" s="913"/>
      <c r="L156" s="914"/>
      <c r="M156" s="894"/>
      <c r="N156" s="895"/>
      <c r="O156" s="890"/>
      <c r="P156" s="890"/>
      <c r="Q156" s="890"/>
      <c r="R156" s="890"/>
      <c r="S156" s="890"/>
      <c r="T156" s="890"/>
      <c r="U156" s="890"/>
      <c r="V156" s="890"/>
      <c r="W156" s="890"/>
      <c r="X156" s="890"/>
      <c r="Y156" s="890"/>
      <c r="Z156" s="890"/>
      <c r="AA156" s="891"/>
      <c r="AB156" s="4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row>
    <row r="157" spans="1:54" s="30" customFormat="1" ht="14.45" customHeight="1">
      <c r="A157" s="53"/>
      <c r="B157" s="69"/>
      <c r="C157" s="904" t="str">
        <f>IF('Ph I-Concepts &amp; Objectives'!$B$232&lt;&gt;"", 'Ph I-Concepts &amp; Objectives'!$B$232, "")</f>
        <v/>
      </c>
      <c r="D157" s="905"/>
      <c r="E157" s="905"/>
      <c r="F157" s="905"/>
      <c r="G157" s="905"/>
      <c r="H157" s="905"/>
      <c r="I157" s="905"/>
      <c r="J157" s="905"/>
      <c r="K157" s="905"/>
      <c r="L157" s="905"/>
      <c r="M157" s="892"/>
      <c r="N157" s="893"/>
      <c r="O157" s="890"/>
      <c r="P157" s="890"/>
      <c r="Q157" s="890"/>
      <c r="R157" s="890"/>
      <c r="S157" s="890"/>
      <c r="T157" s="890"/>
      <c r="U157" s="890"/>
      <c r="V157" s="890"/>
      <c r="W157" s="890"/>
      <c r="X157" s="890"/>
      <c r="Y157" s="890"/>
      <c r="Z157" s="890"/>
      <c r="AA157" s="891"/>
      <c r="AB157" s="4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row>
    <row r="158" spans="1:54" s="30" customFormat="1" ht="14.45" customHeight="1">
      <c r="A158" s="53"/>
      <c r="B158" s="69"/>
      <c r="C158" s="904"/>
      <c r="D158" s="905"/>
      <c r="E158" s="905"/>
      <c r="F158" s="905"/>
      <c r="G158" s="905"/>
      <c r="H158" s="905"/>
      <c r="I158" s="905"/>
      <c r="J158" s="905"/>
      <c r="K158" s="905"/>
      <c r="L158" s="905"/>
      <c r="M158" s="894"/>
      <c r="N158" s="895"/>
      <c r="O158" s="890"/>
      <c r="P158" s="890"/>
      <c r="Q158" s="890"/>
      <c r="R158" s="890"/>
      <c r="S158" s="890"/>
      <c r="T158" s="890"/>
      <c r="U158" s="890"/>
      <c r="V158" s="890"/>
      <c r="W158" s="890"/>
      <c r="X158" s="890"/>
      <c r="Y158" s="890"/>
      <c r="Z158" s="890"/>
      <c r="AA158" s="891"/>
      <c r="AB158" s="4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row>
    <row r="159" spans="1:54" s="30" customFormat="1" ht="14.45" customHeight="1">
      <c r="A159" s="53"/>
      <c r="B159" s="69"/>
      <c r="C159" s="904"/>
      <c r="D159" s="905"/>
      <c r="E159" s="905"/>
      <c r="F159" s="905"/>
      <c r="G159" s="905"/>
      <c r="H159" s="905"/>
      <c r="I159" s="905"/>
      <c r="J159" s="905"/>
      <c r="K159" s="905"/>
      <c r="L159" s="905"/>
      <c r="M159" s="896"/>
      <c r="N159" s="897"/>
      <c r="O159" s="890"/>
      <c r="P159" s="890"/>
      <c r="Q159" s="890"/>
      <c r="R159" s="890"/>
      <c r="S159" s="890"/>
      <c r="T159" s="890"/>
      <c r="U159" s="890"/>
      <c r="V159" s="890"/>
      <c r="W159" s="890"/>
      <c r="X159" s="890"/>
      <c r="Y159" s="890"/>
      <c r="Z159" s="890"/>
      <c r="AA159" s="891"/>
      <c r="AB159" s="4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row>
    <row r="160" spans="1:54" s="30" customFormat="1" ht="14.45" customHeight="1">
      <c r="A160" s="53"/>
      <c r="B160" s="69"/>
      <c r="C160" s="900" t="str">
        <f>IF('Ph I-Concepts &amp; Objectives'!$B$234&lt;&gt;"", 'Ph I-Concepts &amp; Objectives'!$B$234, "")</f>
        <v/>
      </c>
      <c r="D160" s="901"/>
      <c r="E160" s="901"/>
      <c r="F160" s="901"/>
      <c r="G160" s="901"/>
      <c r="H160" s="901"/>
      <c r="I160" s="901"/>
      <c r="J160" s="901"/>
      <c r="K160" s="901"/>
      <c r="L160" s="901"/>
      <c r="M160" s="894"/>
      <c r="N160" s="895"/>
      <c r="O160" s="890"/>
      <c r="P160" s="890"/>
      <c r="Q160" s="890"/>
      <c r="R160" s="890"/>
      <c r="S160" s="890"/>
      <c r="T160" s="890"/>
      <c r="U160" s="890"/>
      <c r="V160" s="890"/>
      <c r="W160" s="890"/>
      <c r="X160" s="890"/>
      <c r="Y160" s="890"/>
      <c r="Z160" s="890"/>
      <c r="AA160" s="891"/>
      <c r="AB160" s="4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row>
    <row r="161" spans="1:54" s="30" customFormat="1" ht="14.45" customHeight="1">
      <c r="A161" s="53"/>
      <c r="B161" s="69"/>
      <c r="C161" s="900"/>
      <c r="D161" s="901"/>
      <c r="E161" s="901"/>
      <c r="F161" s="901"/>
      <c r="G161" s="901"/>
      <c r="H161" s="901"/>
      <c r="I161" s="901"/>
      <c r="J161" s="901"/>
      <c r="K161" s="901"/>
      <c r="L161" s="901"/>
      <c r="M161" s="894"/>
      <c r="N161" s="895"/>
      <c r="O161" s="890"/>
      <c r="P161" s="890"/>
      <c r="Q161" s="890"/>
      <c r="R161" s="890"/>
      <c r="S161" s="890"/>
      <c r="T161" s="890"/>
      <c r="U161" s="890"/>
      <c r="V161" s="890"/>
      <c r="W161" s="890"/>
      <c r="X161" s="890"/>
      <c r="Y161" s="890"/>
      <c r="Z161" s="890"/>
      <c r="AA161" s="891"/>
      <c r="AB161" s="4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row>
    <row r="162" spans="1:54" s="30" customFormat="1" ht="14.45" customHeight="1">
      <c r="A162" s="53"/>
      <c r="B162" s="69"/>
      <c r="C162" s="900"/>
      <c r="D162" s="901"/>
      <c r="E162" s="901"/>
      <c r="F162" s="901"/>
      <c r="G162" s="901"/>
      <c r="H162" s="901"/>
      <c r="I162" s="901"/>
      <c r="J162" s="901"/>
      <c r="K162" s="901"/>
      <c r="L162" s="901"/>
      <c r="M162" s="894"/>
      <c r="N162" s="895"/>
      <c r="O162" s="890"/>
      <c r="P162" s="890"/>
      <c r="Q162" s="890"/>
      <c r="R162" s="890"/>
      <c r="S162" s="890"/>
      <c r="T162" s="890"/>
      <c r="U162" s="890"/>
      <c r="V162" s="890"/>
      <c r="W162" s="890"/>
      <c r="X162" s="890"/>
      <c r="Y162" s="890"/>
      <c r="Z162" s="890"/>
      <c r="AA162" s="891"/>
      <c r="AB162" s="4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row>
    <row r="163" spans="1:54" s="30" customFormat="1" ht="14.45" customHeight="1">
      <c r="A163" s="53"/>
      <c r="B163" s="69"/>
      <c r="C163" s="900" t="str">
        <f>IF('Ph I-Concepts &amp; Objectives'!$B$236&lt;&gt;"", 'Ph I-Concepts &amp; Objectives'!$B$236, "")</f>
        <v/>
      </c>
      <c r="D163" s="901"/>
      <c r="E163" s="901"/>
      <c r="F163" s="901"/>
      <c r="G163" s="901"/>
      <c r="H163" s="901"/>
      <c r="I163" s="901"/>
      <c r="J163" s="901"/>
      <c r="K163" s="901"/>
      <c r="L163" s="901"/>
      <c r="M163" s="892"/>
      <c r="N163" s="893"/>
      <c r="O163" s="890"/>
      <c r="P163" s="890"/>
      <c r="Q163" s="890"/>
      <c r="R163" s="890"/>
      <c r="S163" s="890"/>
      <c r="T163" s="890"/>
      <c r="U163" s="890"/>
      <c r="V163" s="890"/>
      <c r="W163" s="890"/>
      <c r="X163" s="890"/>
      <c r="Y163" s="890"/>
      <c r="Z163" s="890"/>
      <c r="AA163" s="891"/>
      <c r="AB163" s="4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row>
    <row r="164" spans="1:54" s="30" customFormat="1" ht="14.45" customHeight="1">
      <c r="A164" s="53"/>
      <c r="B164" s="69"/>
      <c r="C164" s="900"/>
      <c r="D164" s="901"/>
      <c r="E164" s="901"/>
      <c r="F164" s="901"/>
      <c r="G164" s="901"/>
      <c r="H164" s="901"/>
      <c r="I164" s="901"/>
      <c r="J164" s="901"/>
      <c r="K164" s="901"/>
      <c r="L164" s="901"/>
      <c r="M164" s="894"/>
      <c r="N164" s="895"/>
      <c r="O164" s="890"/>
      <c r="P164" s="890"/>
      <c r="Q164" s="890"/>
      <c r="R164" s="890"/>
      <c r="S164" s="890"/>
      <c r="T164" s="890"/>
      <c r="U164" s="890"/>
      <c r="V164" s="890"/>
      <c r="W164" s="890"/>
      <c r="X164" s="890"/>
      <c r="Y164" s="890"/>
      <c r="Z164" s="890"/>
      <c r="AA164" s="891"/>
      <c r="AB164" s="4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row>
    <row r="165" spans="1:54" s="30" customFormat="1" ht="14.45" customHeight="1">
      <c r="A165" s="53"/>
      <c r="B165" s="69"/>
      <c r="C165" s="900"/>
      <c r="D165" s="901"/>
      <c r="E165" s="901"/>
      <c r="F165" s="901"/>
      <c r="G165" s="901"/>
      <c r="H165" s="901"/>
      <c r="I165" s="901"/>
      <c r="J165" s="901"/>
      <c r="K165" s="901"/>
      <c r="L165" s="901"/>
      <c r="M165" s="896"/>
      <c r="N165" s="897"/>
      <c r="O165" s="890"/>
      <c r="P165" s="890"/>
      <c r="Q165" s="890"/>
      <c r="R165" s="890"/>
      <c r="S165" s="890"/>
      <c r="T165" s="890"/>
      <c r="U165" s="890"/>
      <c r="V165" s="890"/>
      <c r="W165" s="890"/>
      <c r="X165" s="890"/>
      <c r="Y165" s="890"/>
      <c r="Z165" s="890"/>
      <c r="AA165" s="891"/>
      <c r="AB165" s="4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row>
    <row r="166" spans="1:54" s="30" customFormat="1" ht="14.45" customHeight="1">
      <c r="A166" s="53"/>
      <c r="B166" s="69"/>
      <c r="C166" s="900" t="str">
        <f>IF('Ph I-Concepts &amp; Objectives'!$B$238&lt;&gt;"", 'Ph I-Concepts &amp; Objectives'!$B$238, "")</f>
        <v/>
      </c>
      <c r="D166" s="901"/>
      <c r="E166" s="901"/>
      <c r="F166" s="901"/>
      <c r="G166" s="901"/>
      <c r="H166" s="901"/>
      <c r="I166" s="901"/>
      <c r="J166" s="901"/>
      <c r="K166" s="901"/>
      <c r="L166" s="901"/>
      <c r="M166" s="894"/>
      <c r="N166" s="895"/>
      <c r="O166" s="311"/>
      <c r="P166" s="311"/>
      <c r="Q166" s="311"/>
      <c r="R166" s="311"/>
      <c r="S166" s="311"/>
      <c r="T166" s="311"/>
      <c r="U166" s="311"/>
      <c r="V166" s="311"/>
      <c r="W166" s="311"/>
      <c r="X166" s="311"/>
      <c r="Y166" s="311"/>
      <c r="Z166" s="311"/>
      <c r="AA166" s="312"/>
      <c r="AB166" s="4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row>
    <row r="167" spans="1:54" s="30" customFormat="1" ht="14.45" customHeight="1">
      <c r="A167" s="53"/>
      <c r="B167" s="69"/>
      <c r="C167" s="900"/>
      <c r="D167" s="901"/>
      <c r="E167" s="901"/>
      <c r="F167" s="901"/>
      <c r="G167" s="901"/>
      <c r="H167" s="901"/>
      <c r="I167" s="901"/>
      <c r="J167" s="901"/>
      <c r="K167" s="901"/>
      <c r="L167" s="901"/>
      <c r="M167" s="894"/>
      <c r="N167" s="895"/>
      <c r="O167" s="311"/>
      <c r="P167" s="311"/>
      <c r="Q167" s="311"/>
      <c r="R167" s="311"/>
      <c r="S167" s="311"/>
      <c r="T167" s="311"/>
      <c r="U167" s="311"/>
      <c r="V167" s="311"/>
      <c r="W167" s="311"/>
      <c r="X167" s="311"/>
      <c r="Y167" s="311"/>
      <c r="Z167" s="311"/>
      <c r="AA167" s="312"/>
      <c r="AB167" s="4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row>
    <row r="168" spans="1:54" s="30" customFormat="1" ht="14.45" customHeight="1" thickBot="1">
      <c r="A168" s="53"/>
      <c r="B168" s="69"/>
      <c r="C168" s="971"/>
      <c r="D168" s="972"/>
      <c r="E168" s="972"/>
      <c r="F168" s="972"/>
      <c r="G168" s="972"/>
      <c r="H168" s="972"/>
      <c r="I168" s="972"/>
      <c r="J168" s="972"/>
      <c r="K168" s="972"/>
      <c r="L168" s="972"/>
      <c r="M168" s="875"/>
      <c r="N168" s="988"/>
      <c r="O168" s="337"/>
      <c r="P168" s="337"/>
      <c r="Q168" s="337"/>
      <c r="R168" s="337"/>
      <c r="S168" s="337"/>
      <c r="T168" s="337"/>
      <c r="U168" s="337"/>
      <c r="V168" s="337"/>
      <c r="W168" s="337"/>
      <c r="X168" s="337"/>
      <c r="Y168" s="337"/>
      <c r="Z168" s="337"/>
      <c r="AA168" s="985"/>
      <c r="AB168" s="4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row>
    <row r="169" spans="1:54" s="30" customFormat="1" ht="14.45" customHeight="1" thickBot="1">
      <c r="A169" s="53"/>
      <c r="B169" s="69"/>
      <c r="C169" s="81"/>
      <c r="D169" s="81"/>
      <c r="E169" s="81"/>
      <c r="F169" s="81"/>
      <c r="G169" s="81"/>
      <c r="H169" s="81"/>
      <c r="I169" s="81"/>
      <c r="J169" s="81"/>
      <c r="K169" s="81"/>
      <c r="L169" s="81"/>
      <c r="M169" s="123"/>
      <c r="N169" s="123"/>
      <c r="O169" s="81"/>
      <c r="P169" s="81"/>
      <c r="Q169" s="81"/>
      <c r="R169" s="81"/>
      <c r="S169" s="81"/>
      <c r="T169" s="81"/>
      <c r="U169" s="81"/>
      <c r="V169" s="81"/>
      <c r="W169" s="81"/>
      <c r="X169" s="81"/>
      <c r="Y169" s="81"/>
      <c r="Z169" s="81"/>
      <c r="AA169" s="81"/>
      <c r="AB169" s="4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row>
    <row r="170" spans="1:54" s="30" customFormat="1" ht="14.45" customHeight="1" thickBot="1">
      <c r="A170" s="53"/>
      <c r="B170" s="69"/>
      <c r="C170" s="1040" t="s">
        <v>399</v>
      </c>
      <c r="D170" s="1041"/>
      <c r="E170" s="1041"/>
      <c r="F170" s="1041"/>
      <c r="G170" s="1041"/>
      <c r="H170" s="1041"/>
      <c r="I170" s="1041"/>
      <c r="J170" s="1041"/>
      <c r="K170" s="1041"/>
      <c r="L170" s="1041"/>
      <c r="M170" s="1041"/>
      <c r="N170" s="1041"/>
      <c r="O170" s="1041"/>
      <c r="P170" s="1041"/>
      <c r="Q170" s="1041"/>
      <c r="R170" s="1041"/>
      <c r="S170" s="1041"/>
      <c r="T170" s="1041"/>
      <c r="U170" s="1041"/>
      <c r="V170" s="1041"/>
      <c r="W170" s="1041"/>
      <c r="X170" s="1041"/>
      <c r="Y170" s="1041"/>
      <c r="Z170" s="1041"/>
      <c r="AA170" s="1042"/>
      <c r="AB170" s="4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row>
    <row r="171" spans="1:54" s="30" customFormat="1" ht="14.45" customHeight="1" thickBot="1">
      <c r="A171" s="53"/>
      <c r="B171" s="69"/>
      <c r="C171" s="979" t="s">
        <v>26</v>
      </c>
      <c r="D171" s="980"/>
      <c r="E171" s="980"/>
      <c r="F171" s="980"/>
      <c r="G171" s="980"/>
      <c r="H171" s="980"/>
      <c r="I171" s="980"/>
      <c r="J171" s="980"/>
      <c r="K171" s="980"/>
      <c r="L171" s="980"/>
      <c r="M171" s="981"/>
      <c r="N171" s="987" t="s">
        <v>28</v>
      </c>
      <c r="O171" s="980"/>
      <c r="P171" s="980"/>
      <c r="Q171" s="980"/>
      <c r="R171" s="980"/>
      <c r="S171" s="980"/>
      <c r="T171" s="981"/>
      <c r="U171" s="989" t="s">
        <v>400</v>
      </c>
      <c r="V171" s="989"/>
      <c r="W171" s="989"/>
      <c r="X171" s="989"/>
      <c r="Y171" s="989"/>
      <c r="Z171" s="989"/>
      <c r="AA171" s="990"/>
      <c r="AB171" s="4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row>
    <row r="172" spans="1:54" s="30" customFormat="1" ht="14.45" customHeight="1">
      <c r="A172" s="53"/>
      <c r="B172" s="69"/>
      <c r="C172" s="982" t="s">
        <v>29</v>
      </c>
      <c r="D172" s="983"/>
      <c r="E172" s="983"/>
      <c r="F172" s="983"/>
      <c r="G172" s="983"/>
      <c r="H172" s="983"/>
      <c r="I172" s="983"/>
      <c r="J172" s="983"/>
      <c r="K172" s="983"/>
      <c r="L172" s="983"/>
      <c r="M172" s="984"/>
      <c r="N172" s="963" t="str">
        <f>IF('Ph I-Concepts &amp; Objectives'!W58 = TRUE, "Yes", "No")</f>
        <v>No</v>
      </c>
      <c r="O172" s="963"/>
      <c r="P172" s="963"/>
      <c r="Q172" s="963"/>
      <c r="R172" s="963"/>
      <c r="S172" s="963"/>
      <c r="T172" s="963"/>
      <c r="U172" s="967" t="s">
        <v>44</v>
      </c>
      <c r="V172" s="967"/>
      <c r="W172" s="967"/>
      <c r="X172" s="967"/>
      <c r="Y172" s="967"/>
      <c r="Z172" s="967"/>
      <c r="AA172" s="968"/>
      <c r="AB172" s="4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row>
    <row r="173" spans="1:54" s="30" customFormat="1" ht="14.45" customHeight="1">
      <c r="A173" s="53"/>
      <c r="B173" s="69"/>
      <c r="C173" s="960" t="s">
        <v>30</v>
      </c>
      <c r="D173" s="961"/>
      <c r="E173" s="961"/>
      <c r="F173" s="961"/>
      <c r="G173" s="961"/>
      <c r="H173" s="961"/>
      <c r="I173" s="961"/>
      <c r="J173" s="961"/>
      <c r="K173" s="961"/>
      <c r="L173" s="961"/>
      <c r="M173" s="962"/>
      <c r="N173" s="986" t="str">
        <f>IF('Ph I-Concepts &amp; Objectives'!W59 = TRUE, "Yes", "No")</f>
        <v>No</v>
      </c>
      <c r="O173" s="986"/>
      <c r="P173" s="986"/>
      <c r="Q173" s="986"/>
      <c r="R173" s="986"/>
      <c r="S173" s="986"/>
      <c r="T173" s="986"/>
      <c r="U173" s="969" t="s">
        <v>44</v>
      </c>
      <c r="V173" s="969"/>
      <c r="W173" s="969"/>
      <c r="X173" s="969"/>
      <c r="Y173" s="969"/>
      <c r="Z173" s="969"/>
      <c r="AA173" s="970"/>
      <c r="AB173" s="4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row>
    <row r="174" spans="1:54" s="30" customFormat="1" ht="14.45" customHeight="1">
      <c r="A174" s="53"/>
      <c r="B174" s="69"/>
      <c r="C174" s="960" t="s">
        <v>31</v>
      </c>
      <c r="D174" s="961"/>
      <c r="E174" s="961"/>
      <c r="F174" s="961"/>
      <c r="G174" s="961"/>
      <c r="H174" s="961"/>
      <c r="I174" s="961"/>
      <c r="J174" s="961"/>
      <c r="K174" s="961"/>
      <c r="L174" s="961"/>
      <c r="M174" s="962"/>
      <c r="N174" s="986" t="str">
        <f>IF('Ph I-Concepts &amp; Objectives'!W60 = TRUE, "Yes", "No")</f>
        <v>No</v>
      </c>
      <c r="O174" s="986"/>
      <c r="P174" s="986"/>
      <c r="Q174" s="986"/>
      <c r="R174" s="986"/>
      <c r="S174" s="986"/>
      <c r="T174" s="986"/>
      <c r="U174" s="969" t="s">
        <v>44</v>
      </c>
      <c r="V174" s="969"/>
      <c r="W174" s="969"/>
      <c r="X174" s="969"/>
      <c r="Y174" s="969"/>
      <c r="Z174" s="969"/>
      <c r="AA174" s="970"/>
      <c r="AB174" s="4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row>
    <row r="175" spans="1:54" s="30" customFormat="1" ht="14.45" customHeight="1">
      <c r="A175" s="53"/>
      <c r="B175" s="69"/>
      <c r="C175" s="960" t="s">
        <v>32</v>
      </c>
      <c r="D175" s="961"/>
      <c r="E175" s="961"/>
      <c r="F175" s="961"/>
      <c r="G175" s="961"/>
      <c r="H175" s="961"/>
      <c r="I175" s="961"/>
      <c r="J175" s="961"/>
      <c r="K175" s="961"/>
      <c r="L175" s="961"/>
      <c r="M175" s="962"/>
      <c r="N175" s="986" t="str">
        <f>IF('Ph I-Concepts &amp; Objectives'!W61 = TRUE, "Yes", "No")</f>
        <v>No</v>
      </c>
      <c r="O175" s="986"/>
      <c r="P175" s="986"/>
      <c r="Q175" s="986"/>
      <c r="R175" s="986"/>
      <c r="S175" s="986"/>
      <c r="T175" s="986"/>
      <c r="U175" s="969" t="s">
        <v>44</v>
      </c>
      <c r="V175" s="969"/>
      <c r="W175" s="969"/>
      <c r="X175" s="969"/>
      <c r="Y175" s="969"/>
      <c r="Z175" s="969"/>
      <c r="AA175" s="970"/>
      <c r="AB175" s="4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row>
    <row r="176" spans="1:54" s="30" customFormat="1" ht="14.45" customHeight="1">
      <c r="A176" s="53"/>
      <c r="B176" s="69"/>
      <c r="C176" s="960" t="s">
        <v>33</v>
      </c>
      <c r="D176" s="961"/>
      <c r="E176" s="961"/>
      <c r="F176" s="961"/>
      <c r="G176" s="961"/>
      <c r="H176" s="961"/>
      <c r="I176" s="961"/>
      <c r="J176" s="961"/>
      <c r="K176" s="961"/>
      <c r="L176" s="961"/>
      <c r="M176" s="962"/>
      <c r="N176" s="986" t="str">
        <f>IF('Ph I-Concepts &amp; Objectives'!W62 = TRUE, "Yes", "No")</f>
        <v>No</v>
      </c>
      <c r="O176" s="986"/>
      <c r="P176" s="986"/>
      <c r="Q176" s="986"/>
      <c r="R176" s="986"/>
      <c r="S176" s="986"/>
      <c r="T176" s="986"/>
      <c r="U176" s="969" t="s">
        <v>44</v>
      </c>
      <c r="V176" s="969"/>
      <c r="W176" s="969"/>
      <c r="X176" s="969"/>
      <c r="Y176" s="969"/>
      <c r="Z176" s="969"/>
      <c r="AA176" s="970"/>
      <c r="AB176" s="4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row>
    <row r="177" spans="1:54" s="30" customFormat="1" ht="14.45" customHeight="1">
      <c r="A177" s="53"/>
      <c r="B177" s="69"/>
      <c r="C177" s="960" t="s">
        <v>34</v>
      </c>
      <c r="D177" s="961"/>
      <c r="E177" s="961"/>
      <c r="F177" s="961"/>
      <c r="G177" s="961"/>
      <c r="H177" s="961"/>
      <c r="I177" s="961"/>
      <c r="J177" s="961"/>
      <c r="K177" s="961"/>
      <c r="L177" s="961"/>
      <c r="M177" s="962"/>
      <c r="N177" s="986" t="str">
        <f>IF('Ph I-Concepts &amp; Objectives'!W63 = TRUE, "Yes", "No")</f>
        <v>No</v>
      </c>
      <c r="O177" s="986"/>
      <c r="P177" s="986"/>
      <c r="Q177" s="986"/>
      <c r="R177" s="986"/>
      <c r="S177" s="986"/>
      <c r="T177" s="986"/>
      <c r="U177" s="969" t="s">
        <v>44</v>
      </c>
      <c r="V177" s="969"/>
      <c r="W177" s="969"/>
      <c r="X177" s="969"/>
      <c r="Y177" s="969"/>
      <c r="Z177" s="969"/>
      <c r="AA177" s="970"/>
      <c r="AB177" s="4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row>
    <row r="178" spans="1:54" s="30" customFormat="1" ht="14.45" customHeight="1">
      <c r="A178" s="53"/>
      <c r="B178" s="69"/>
      <c r="C178" s="960" t="s">
        <v>35</v>
      </c>
      <c r="D178" s="961"/>
      <c r="E178" s="961"/>
      <c r="F178" s="961"/>
      <c r="G178" s="961"/>
      <c r="H178" s="961"/>
      <c r="I178" s="961"/>
      <c r="J178" s="961"/>
      <c r="K178" s="961"/>
      <c r="L178" s="961"/>
      <c r="M178" s="962"/>
      <c r="N178" s="986" t="str">
        <f>IF('Ph I-Concepts &amp; Objectives'!W64 = TRUE, "Yes", "No")</f>
        <v>No</v>
      </c>
      <c r="O178" s="986"/>
      <c r="P178" s="986"/>
      <c r="Q178" s="986"/>
      <c r="R178" s="986"/>
      <c r="S178" s="986"/>
      <c r="T178" s="986"/>
      <c r="U178" s="969" t="s">
        <v>44</v>
      </c>
      <c r="V178" s="969"/>
      <c r="W178" s="969"/>
      <c r="X178" s="969"/>
      <c r="Y178" s="969"/>
      <c r="Z178" s="969"/>
      <c r="AA178" s="970"/>
      <c r="AB178" s="4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row>
    <row r="179" spans="1:54" s="30" customFormat="1" ht="14.45" customHeight="1">
      <c r="A179" s="53"/>
      <c r="B179" s="69"/>
      <c r="C179" s="960" t="s">
        <v>36</v>
      </c>
      <c r="D179" s="961"/>
      <c r="E179" s="961"/>
      <c r="F179" s="961"/>
      <c r="G179" s="961"/>
      <c r="H179" s="961"/>
      <c r="I179" s="961"/>
      <c r="J179" s="961"/>
      <c r="K179" s="961"/>
      <c r="L179" s="961"/>
      <c r="M179" s="962"/>
      <c r="N179" s="986" t="str">
        <f>IF('Ph I-Concepts &amp; Objectives'!W65 = TRUE, "Yes", "No")</f>
        <v>No</v>
      </c>
      <c r="O179" s="986"/>
      <c r="P179" s="986"/>
      <c r="Q179" s="986"/>
      <c r="R179" s="986"/>
      <c r="S179" s="986"/>
      <c r="T179" s="986"/>
      <c r="U179" s="969" t="s">
        <v>44</v>
      </c>
      <c r="V179" s="969"/>
      <c r="W179" s="969"/>
      <c r="X179" s="969"/>
      <c r="Y179" s="969"/>
      <c r="Z179" s="969"/>
      <c r="AA179" s="970"/>
      <c r="AB179" s="4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row>
    <row r="180" spans="1:54" s="30" customFormat="1" ht="14.45" customHeight="1" thickBot="1">
      <c r="A180" s="53"/>
      <c r="B180" s="69"/>
      <c r="C180" s="973" t="s">
        <v>37</v>
      </c>
      <c r="D180" s="974"/>
      <c r="E180" s="974"/>
      <c r="F180" s="974"/>
      <c r="G180" s="974"/>
      <c r="H180" s="974"/>
      <c r="I180" s="974"/>
      <c r="J180" s="974"/>
      <c r="K180" s="974"/>
      <c r="L180" s="974"/>
      <c r="M180" s="975"/>
      <c r="N180" s="976" t="str">
        <f>IF('Ph I-Concepts &amp; Objectives'!W66 = TRUE, "Yes", "No")</f>
        <v>No</v>
      </c>
      <c r="O180" s="976"/>
      <c r="P180" s="976"/>
      <c r="Q180" s="976"/>
      <c r="R180" s="976"/>
      <c r="S180" s="976"/>
      <c r="T180" s="976"/>
      <c r="U180" s="977" t="s">
        <v>285</v>
      </c>
      <c r="V180" s="977"/>
      <c r="W180" s="977"/>
      <c r="X180" s="977"/>
      <c r="Y180" s="977"/>
      <c r="Z180" s="977"/>
      <c r="AA180" s="978"/>
      <c r="AB180" s="4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row>
    <row r="181" spans="1:54" s="30" customFormat="1" ht="14.45" customHeight="1" thickBot="1">
      <c r="A181" s="53"/>
      <c r="B181" s="49"/>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50"/>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row>
    <row r="182" spans="1:54" s="30" customFormat="1" ht="14.45" customHeight="1" thickBot="1">
      <c r="A182" s="53"/>
      <c r="B182" s="124"/>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124"/>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row>
    <row r="183" spans="1:54" s="30" customFormat="1" ht="14.45" customHeight="1" thickBot="1">
      <c r="A183" s="53"/>
      <c r="B183" s="833" t="s">
        <v>313</v>
      </c>
      <c r="C183" s="834"/>
      <c r="D183" s="834"/>
      <c r="E183" s="834"/>
      <c r="F183" s="834"/>
      <c r="G183" s="834"/>
      <c r="H183" s="834"/>
      <c r="I183" s="834"/>
      <c r="J183" s="834"/>
      <c r="K183" s="834"/>
      <c r="L183" s="834"/>
      <c r="M183" s="834"/>
      <c r="N183" s="834"/>
      <c r="O183" s="834"/>
      <c r="P183" s="834"/>
      <c r="Q183" s="834"/>
      <c r="R183" s="834"/>
      <c r="S183" s="834"/>
      <c r="T183" s="834"/>
      <c r="U183" s="834"/>
      <c r="V183" s="834"/>
      <c r="W183" s="834"/>
      <c r="X183" s="834"/>
      <c r="Y183" s="834"/>
      <c r="Z183" s="834"/>
      <c r="AA183" s="834"/>
      <c r="AB183" s="835"/>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row>
    <row r="184" spans="1:54" s="30" customFormat="1" ht="14.45" customHeight="1">
      <c r="A184" s="53"/>
      <c r="B184" s="102"/>
      <c r="C184" s="964" t="s">
        <v>401</v>
      </c>
      <c r="D184" s="964"/>
      <c r="E184" s="964"/>
      <c r="F184" s="964"/>
      <c r="G184" s="964"/>
      <c r="H184" s="964"/>
      <c r="I184" s="964"/>
      <c r="J184" s="964"/>
      <c r="K184" s="964"/>
      <c r="L184" s="964"/>
      <c r="M184" s="964"/>
      <c r="N184" s="964"/>
      <c r="O184" s="964"/>
      <c r="P184" s="964"/>
      <c r="Q184" s="964"/>
      <c r="R184" s="964"/>
      <c r="S184" s="964"/>
      <c r="T184" s="964"/>
      <c r="U184" s="964"/>
      <c r="V184" s="964"/>
      <c r="W184" s="964"/>
      <c r="X184" s="964"/>
      <c r="Y184" s="964"/>
      <c r="Z184" s="964"/>
      <c r="AA184" s="964"/>
      <c r="AB184" s="103"/>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row>
    <row r="185" spans="1:54" s="30" customFormat="1" ht="14.45" customHeight="1">
      <c r="A185" s="53"/>
      <c r="B185" s="104"/>
      <c r="C185" s="965"/>
      <c r="D185" s="965"/>
      <c r="E185" s="965"/>
      <c r="F185" s="965"/>
      <c r="G185" s="965"/>
      <c r="H185" s="965"/>
      <c r="I185" s="965"/>
      <c r="J185" s="965"/>
      <c r="K185" s="965"/>
      <c r="L185" s="965"/>
      <c r="M185" s="965"/>
      <c r="N185" s="965"/>
      <c r="O185" s="965"/>
      <c r="P185" s="965"/>
      <c r="Q185" s="965"/>
      <c r="R185" s="965"/>
      <c r="S185" s="965"/>
      <c r="T185" s="965"/>
      <c r="U185" s="965"/>
      <c r="V185" s="965"/>
      <c r="W185" s="965"/>
      <c r="X185" s="965"/>
      <c r="Y185" s="965"/>
      <c r="Z185" s="965"/>
      <c r="AA185" s="965"/>
      <c r="AB185" s="105"/>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row>
    <row r="186" spans="1:54" s="30" customFormat="1" ht="14.45" customHeight="1">
      <c r="A186" s="53"/>
      <c r="B186" s="104"/>
      <c r="C186" s="965"/>
      <c r="D186" s="965"/>
      <c r="E186" s="965"/>
      <c r="F186" s="965"/>
      <c r="G186" s="965"/>
      <c r="H186" s="965"/>
      <c r="I186" s="965"/>
      <c r="J186" s="965"/>
      <c r="K186" s="965"/>
      <c r="L186" s="965"/>
      <c r="M186" s="965"/>
      <c r="N186" s="965"/>
      <c r="O186" s="965"/>
      <c r="P186" s="965"/>
      <c r="Q186" s="965"/>
      <c r="R186" s="965"/>
      <c r="S186" s="965"/>
      <c r="T186" s="965"/>
      <c r="U186" s="965"/>
      <c r="V186" s="965"/>
      <c r="W186" s="965"/>
      <c r="X186" s="965"/>
      <c r="Y186" s="965"/>
      <c r="Z186" s="965"/>
      <c r="AA186" s="965"/>
      <c r="AB186" s="105"/>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row>
    <row r="187" spans="1:54" s="30" customFormat="1" ht="14.45" customHeight="1">
      <c r="A187" s="53"/>
      <c r="B187" s="104"/>
      <c r="C187" s="965"/>
      <c r="D187" s="965"/>
      <c r="E187" s="965"/>
      <c r="F187" s="965"/>
      <c r="G187" s="965"/>
      <c r="H187" s="965"/>
      <c r="I187" s="965"/>
      <c r="J187" s="965"/>
      <c r="K187" s="965"/>
      <c r="L187" s="965"/>
      <c r="M187" s="965"/>
      <c r="N187" s="965"/>
      <c r="O187" s="965"/>
      <c r="P187" s="965"/>
      <c r="Q187" s="965"/>
      <c r="R187" s="965"/>
      <c r="S187" s="965"/>
      <c r="T187" s="965"/>
      <c r="U187" s="965"/>
      <c r="V187" s="965"/>
      <c r="W187" s="965"/>
      <c r="X187" s="965"/>
      <c r="Y187" s="965"/>
      <c r="Z187" s="965"/>
      <c r="AA187" s="965"/>
      <c r="AB187" s="105"/>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row>
    <row r="188" spans="1:54" s="30" customFormat="1" ht="14.45" customHeight="1" thickBot="1">
      <c r="A188" s="53"/>
      <c r="B188" s="106"/>
      <c r="C188" s="966"/>
      <c r="D188" s="966"/>
      <c r="E188" s="966"/>
      <c r="F188" s="966"/>
      <c r="G188" s="966"/>
      <c r="H188" s="966"/>
      <c r="I188" s="966"/>
      <c r="J188" s="966"/>
      <c r="K188" s="966"/>
      <c r="L188" s="966"/>
      <c r="M188" s="966"/>
      <c r="N188" s="966"/>
      <c r="O188" s="966"/>
      <c r="P188" s="966"/>
      <c r="Q188" s="966"/>
      <c r="R188" s="966"/>
      <c r="S188" s="966"/>
      <c r="T188" s="966"/>
      <c r="U188" s="966"/>
      <c r="V188" s="966"/>
      <c r="W188" s="966"/>
      <c r="X188" s="966"/>
      <c r="Y188" s="966"/>
      <c r="Z188" s="966"/>
      <c r="AA188" s="966"/>
      <c r="AB188" s="107"/>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row>
    <row r="189" spans="1:54" s="1044" customFormat="1" ht="14.45" customHeight="1" thickBot="1">
      <c r="A189" s="1043"/>
    </row>
    <row r="190" spans="1:54" s="30" customFormat="1" ht="14.45" customHeight="1" thickBot="1">
      <c r="A190" s="53"/>
      <c r="B190" s="953" t="s">
        <v>402</v>
      </c>
      <c r="C190" s="954"/>
      <c r="D190" s="954"/>
      <c r="E190" s="954"/>
      <c r="F190" s="954"/>
      <c r="G190" s="954"/>
      <c r="H190" s="954"/>
      <c r="I190" s="954"/>
      <c r="J190" s="954"/>
      <c r="K190" s="954"/>
      <c r="L190" s="954"/>
      <c r="M190" s="954"/>
      <c r="N190" s="954"/>
      <c r="O190" s="954"/>
      <c r="P190" s="954"/>
      <c r="Q190" s="954"/>
      <c r="R190" s="954"/>
      <c r="S190" s="954"/>
      <c r="T190" s="954"/>
      <c r="U190" s="954"/>
      <c r="V190" s="954"/>
      <c r="W190" s="954"/>
      <c r="X190" s="954"/>
      <c r="Y190" s="954"/>
      <c r="Z190" s="954"/>
      <c r="AA190" s="954"/>
      <c r="AB190" s="955"/>
      <c r="AC190" s="88"/>
      <c r="AD190" s="88"/>
      <c r="AE190" s="88"/>
      <c r="AF190" s="88"/>
      <c r="AG190" s="88"/>
      <c r="AH190" s="88"/>
      <c r="AI190" s="88"/>
      <c r="AJ190" s="88"/>
      <c r="AK190" s="88"/>
      <c r="AL190" s="88"/>
      <c r="AM190" s="88"/>
      <c r="AN190" s="88"/>
      <c r="AO190" s="88"/>
      <c r="AP190" s="88"/>
      <c r="AQ190" s="88"/>
      <c r="AR190" s="88"/>
      <c r="AS190" s="88"/>
      <c r="AT190" s="88"/>
      <c r="AU190" s="88"/>
      <c r="AV190" s="88"/>
      <c r="AW190" s="88"/>
    </row>
    <row r="191" spans="1:54" s="30" customFormat="1" ht="14.45" customHeight="1" thickBot="1">
      <c r="A191" s="53"/>
      <c r="B191" s="902" t="s">
        <v>316</v>
      </c>
      <c r="C191" s="903"/>
      <c r="D191" s="903"/>
      <c r="E191" s="903"/>
      <c r="F191" s="903"/>
      <c r="G191" s="903"/>
      <c r="H191" s="903"/>
      <c r="I191" s="903"/>
      <c r="J191" s="903"/>
      <c r="K191" s="903"/>
      <c r="L191" s="903"/>
      <c r="M191" s="903"/>
      <c r="N191" s="903"/>
      <c r="O191" s="903"/>
      <c r="P191" s="903"/>
      <c r="Q191" s="903"/>
      <c r="R191" s="903"/>
      <c r="S191" s="903"/>
      <c r="T191" s="903"/>
      <c r="U191" s="903"/>
      <c r="V191" s="903"/>
      <c r="W191" s="903"/>
      <c r="X191" s="903"/>
      <c r="Y191" s="903"/>
      <c r="Z191" s="903"/>
      <c r="AA191" s="903"/>
      <c r="AB191" s="959"/>
      <c r="AC191" s="89"/>
      <c r="AD191" s="89"/>
      <c r="AE191" s="89"/>
      <c r="AF191" s="89"/>
      <c r="AG191" s="89"/>
      <c r="AH191" s="89"/>
      <c r="AI191" s="89"/>
      <c r="AJ191" s="89"/>
      <c r="AK191" s="89"/>
      <c r="AL191" s="89"/>
      <c r="AM191" s="89"/>
      <c r="AN191" s="89"/>
      <c r="AO191" s="89"/>
      <c r="AP191" s="89"/>
      <c r="AQ191" s="89"/>
      <c r="AR191" s="89"/>
      <c r="AS191" s="89"/>
      <c r="AT191" s="89"/>
      <c r="AU191" s="89"/>
      <c r="AV191" s="89"/>
      <c r="AW191" s="89"/>
    </row>
    <row r="192" spans="1:54" s="30" customFormat="1" ht="14.45" customHeight="1">
      <c r="A192" s="53"/>
      <c r="B192" s="1045" t="s">
        <v>403</v>
      </c>
      <c r="C192" s="956"/>
      <c r="D192" s="956"/>
      <c r="E192" s="956"/>
      <c r="F192" s="956"/>
      <c r="G192" s="956"/>
      <c r="H192" s="956"/>
      <c r="I192" s="956"/>
      <c r="J192" s="956"/>
      <c r="K192" s="853" t="s">
        <v>319</v>
      </c>
      <c r="L192" s="853"/>
      <c r="M192" s="956" t="s">
        <v>320</v>
      </c>
      <c r="N192" s="956"/>
      <c r="O192" s="956"/>
      <c r="P192" s="956"/>
      <c r="Q192" s="956"/>
      <c r="R192" s="956"/>
      <c r="S192" s="956"/>
      <c r="T192" s="956"/>
      <c r="U192" s="853" t="s">
        <v>321</v>
      </c>
      <c r="V192" s="853"/>
      <c r="W192" s="853"/>
      <c r="X192" s="853"/>
      <c r="Y192" s="853" t="s">
        <v>322</v>
      </c>
      <c r="Z192" s="853"/>
      <c r="AA192" s="853"/>
      <c r="AB192" s="958"/>
      <c r="AC192" s="20"/>
    </row>
    <row r="193" spans="1:28" s="30" customFormat="1" ht="14.45" customHeight="1">
      <c r="A193" s="53"/>
      <c r="B193" s="1046"/>
      <c r="C193" s="957"/>
      <c r="D193" s="957"/>
      <c r="E193" s="957"/>
      <c r="F193" s="957"/>
      <c r="G193" s="957"/>
      <c r="H193" s="957"/>
      <c r="I193" s="957"/>
      <c r="J193" s="957"/>
      <c r="K193" s="855"/>
      <c r="L193" s="855"/>
      <c r="M193" s="957"/>
      <c r="N193" s="957"/>
      <c r="O193" s="957"/>
      <c r="P193" s="957"/>
      <c r="Q193" s="957"/>
      <c r="R193" s="957"/>
      <c r="S193" s="957"/>
      <c r="T193" s="957"/>
      <c r="U193" s="855"/>
      <c r="V193" s="855"/>
      <c r="W193" s="855"/>
      <c r="X193" s="855"/>
      <c r="Y193" s="855"/>
      <c r="Z193" s="855"/>
      <c r="AA193" s="855"/>
      <c r="AB193" s="856"/>
    </row>
    <row r="194" spans="1:28" s="30" customFormat="1" ht="14.45" customHeight="1">
      <c r="A194" s="53"/>
      <c r="B194" s="1046"/>
      <c r="C194" s="957"/>
      <c r="D194" s="957"/>
      <c r="E194" s="957"/>
      <c r="F194" s="957"/>
      <c r="G194" s="957"/>
      <c r="H194" s="957"/>
      <c r="I194" s="957"/>
      <c r="J194" s="957"/>
      <c r="K194" s="855"/>
      <c r="L194" s="855"/>
      <c r="M194" s="817" t="s">
        <v>323</v>
      </c>
      <c r="N194" s="817"/>
      <c r="O194" s="816" t="s">
        <v>324</v>
      </c>
      <c r="P194" s="816"/>
      <c r="Q194" s="815" t="s">
        <v>325</v>
      </c>
      <c r="R194" s="815"/>
      <c r="S194" s="814" t="s">
        <v>326</v>
      </c>
      <c r="T194" s="814"/>
      <c r="U194" s="855"/>
      <c r="V194" s="855"/>
      <c r="W194" s="855"/>
      <c r="X194" s="855"/>
      <c r="Y194" s="855"/>
      <c r="Z194" s="855"/>
      <c r="AA194" s="855"/>
      <c r="AB194" s="856"/>
    </row>
    <row r="195" spans="1:28" s="30" customFormat="1" ht="14.45" customHeight="1">
      <c r="A195" s="53"/>
      <c r="B195" s="1046"/>
      <c r="C195" s="957"/>
      <c r="D195" s="957"/>
      <c r="E195" s="957"/>
      <c r="F195" s="957"/>
      <c r="G195" s="957"/>
      <c r="H195" s="957"/>
      <c r="I195" s="957"/>
      <c r="J195" s="957"/>
      <c r="K195" s="855"/>
      <c r="L195" s="855"/>
      <c r="M195" s="817"/>
      <c r="N195" s="817"/>
      <c r="O195" s="816"/>
      <c r="P195" s="816"/>
      <c r="Q195" s="815"/>
      <c r="R195" s="815"/>
      <c r="S195" s="814"/>
      <c r="T195" s="814"/>
      <c r="U195" s="855"/>
      <c r="V195" s="855"/>
      <c r="W195" s="855"/>
      <c r="X195" s="855"/>
      <c r="Y195" s="855"/>
      <c r="Z195" s="855"/>
      <c r="AA195" s="855"/>
      <c r="AB195" s="856"/>
    </row>
    <row r="196" spans="1:28" s="30" customFormat="1" ht="14.45" customHeight="1">
      <c r="B196" s="117">
        <v>1</v>
      </c>
      <c r="C196" s="758" t="str">
        <f>IF(ISBLANK('Ph II-Exercise Operations'!C214),"",('Ph II-Exercise Operations'!C214))</f>
        <v/>
      </c>
      <c r="D196" s="768"/>
      <c r="E196" s="768"/>
      <c r="F196" s="768"/>
      <c r="G196" s="768"/>
      <c r="H196" s="768"/>
      <c r="I196" s="768"/>
      <c r="J196" s="768"/>
      <c r="K196" s="759" t="str">
        <f>IF(ISBLANK('Ph II-Exercise Operations'!K214),"",('Ph II-Exercise Operations'!K214))</f>
        <v/>
      </c>
      <c r="L196" s="759"/>
      <c r="M196" s="889" t="str">
        <f>IF(ISBLANK('Ph II-Exercise Operations'!M214),"",('Ph II-Exercise Operations'!M214))</f>
        <v/>
      </c>
      <c r="N196" s="889"/>
      <c r="O196" s="889" t="str">
        <f>IF(ISBLANK('Ph II-Exercise Operations'!O214),"",('Ph II-Exercise Operations'!O214))</f>
        <v/>
      </c>
      <c r="P196" s="889"/>
      <c r="Q196" s="889" t="str">
        <f>IF(ISBLANK('Ph II-Exercise Operations'!Q214),"",('Ph II-Exercise Operations'!Q214))</f>
        <v/>
      </c>
      <c r="R196" s="889"/>
      <c r="S196" s="889" t="str">
        <f>IF(ISBLANK('Ph II-Exercise Operations'!S214),"",('Ph II-Exercise Operations'!S214))</f>
        <v/>
      </c>
      <c r="T196" s="889"/>
      <c r="U196" s="759" t="str">
        <f>IF(ISBLANK('Ph II-Exercise Operations'!U214),"",('Ph II-Exercise Operations'!U214))</f>
        <v/>
      </c>
      <c r="V196" s="759"/>
      <c r="W196" s="759"/>
      <c r="X196" s="759"/>
      <c r="Y196" s="759" t="str">
        <f>IF(ISBLANK('Ph II-Exercise Operations'!Y214),"",('Ph II-Exercise Operations'!Y214))</f>
        <v/>
      </c>
      <c r="Z196" s="759"/>
      <c r="AA196" s="759"/>
      <c r="AB196" s="762"/>
    </row>
    <row r="197" spans="1:28" s="30" customFormat="1" ht="14.45" customHeight="1">
      <c r="B197" s="117">
        <v>2</v>
      </c>
      <c r="C197" s="758" t="str">
        <f>IF(ISBLANK('Ph II-Exercise Operations'!C215),"",('Ph II-Exercise Operations'!C215))</f>
        <v/>
      </c>
      <c r="D197" s="758"/>
      <c r="E197" s="758"/>
      <c r="F197" s="758"/>
      <c r="G197" s="758"/>
      <c r="H197" s="758"/>
      <c r="I197" s="758"/>
      <c r="J197" s="758"/>
      <c r="K197" s="759" t="str">
        <f>IF(ISBLANK('Ph II-Exercise Operations'!K215),"",('Ph II-Exercise Operations'!K215))</f>
        <v/>
      </c>
      <c r="L197" s="759"/>
      <c r="M197" s="889" t="str">
        <f>IF(ISBLANK('Ph II-Exercise Operations'!M215),"",('Ph II-Exercise Operations'!M215))</f>
        <v/>
      </c>
      <c r="N197" s="889"/>
      <c r="O197" s="889" t="str">
        <f>IF(ISBLANK('Ph II-Exercise Operations'!O215),"",('Ph II-Exercise Operations'!O215))</f>
        <v/>
      </c>
      <c r="P197" s="889"/>
      <c r="Q197" s="889" t="str">
        <f>IF(ISBLANK('Ph II-Exercise Operations'!Q215),"",('Ph II-Exercise Operations'!Q215))</f>
        <v/>
      </c>
      <c r="R197" s="889"/>
      <c r="S197" s="889" t="str">
        <f>IF(ISBLANK('Ph II-Exercise Operations'!S215),"",('Ph II-Exercise Operations'!S215))</f>
        <v/>
      </c>
      <c r="T197" s="889"/>
      <c r="U197" s="759" t="str">
        <f>IF(ISBLANK('Ph II-Exercise Operations'!U215),"",('Ph II-Exercise Operations'!U215))</f>
        <v/>
      </c>
      <c r="V197" s="759"/>
      <c r="W197" s="759"/>
      <c r="X197" s="759"/>
      <c r="Y197" s="759" t="str">
        <f>IF(ISBLANK('Ph II-Exercise Operations'!Y215),"",('Ph II-Exercise Operations'!Y215))</f>
        <v/>
      </c>
      <c r="Z197" s="759"/>
      <c r="AA197" s="759"/>
      <c r="AB197" s="762"/>
    </row>
    <row r="198" spans="1:28" s="30" customFormat="1" ht="14.45" customHeight="1">
      <c r="B198" s="117">
        <v>3</v>
      </c>
      <c r="C198" s="758" t="str">
        <f>IF(ISBLANK('Ph II-Exercise Operations'!C216),"",('Ph II-Exercise Operations'!C216))</f>
        <v/>
      </c>
      <c r="D198" s="758"/>
      <c r="E198" s="758"/>
      <c r="F198" s="758"/>
      <c r="G198" s="758"/>
      <c r="H198" s="758"/>
      <c r="I198" s="758"/>
      <c r="J198" s="758"/>
      <c r="K198" s="759" t="str">
        <f>IF(ISBLANK('Ph II-Exercise Operations'!K216),"",('Ph II-Exercise Operations'!K216))</f>
        <v/>
      </c>
      <c r="L198" s="759"/>
      <c r="M198" s="889" t="str">
        <f>IF(ISBLANK('Ph II-Exercise Operations'!M216),"",('Ph II-Exercise Operations'!M216))</f>
        <v/>
      </c>
      <c r="N198" s="889"/>
      <c r="O198" s="889" t="str">
        <f>IF(ISBLANK('Ph II-Exercise Operations'!O216),"",('Ph II-Exercise Operations'!O216))</f>
        <v/>
      </c>
      <c r="P198" s="889"/>
      <c r="Q198" s="889" t="str">
        <f>IF(ISBLANK('Ph II-Exercise Operations'!Q216),"",('Ph II-Exercise Operations'!Q216))</f>
        <v/>
      </c>
      <c r="R198" s="889"/>
      <c r="S198" s="889" t="str">
        <f>IF(ISBLANK('Ph II-Exercise Operations'!S216),"",('Ph II-Exercise Operations'!S216))</f>
        <v/>
      </c>
      <c r="T198" s="889"/>
      <c r="U198" s="759" t="str">
        <f>IF(ISBLANK('Ph II-Exercise Operations'!U216),"",('Ph II-Exercise Operations'!U216))</f>
        <v/>
      </c>
      <c r="V198" s="759"/>
      <c r="W198" s="759"/>
      <c r="X198" s="759"/>
      <c r="Y198" s="759" t="str">
        <f>IF(ISBLANK('Ph II-Exercise Operations'!Y216),"",('Ph II-Exercise Operations'!Y216))</f>
        <v/>
      </c>
      <c r="Z198" s="759"/>
      <c r="AA198" s="759"/>
      <c r="AB198" s="762"/>
    </row>
    <row r="199" spans="1:28" s="30" customFormat="1" ht="14.45" customHeight="1">
      <c r="B199" s="117">
        <v>4</v>
      </c>
      <c r="C199" s="758" t="str">
        <f>IF(ISBLANK('Ph II-Exercise Operations'!C217),"",('Ph II-Exercise Operations'!C217))</f>
        <v/>
      </c>
      <c r="D199" s="758"/>
      <c r="E199" s="758"/>
      <c r="F199" s="758"/>
      <c r="G199" s="758"/>
      <c r="H199" s="758"/>
      <c r="I199" s="758"/>
      <c r="J199" s="758"/>
      <c r="K199" s="759" t="str">
        <f>IF(ISBLANK('Ph II-Exercise Operations'!K217),"",('Ph II-Exercise Operations'!K217))</f>
        <v/>
      </c>
      <c r="L199" s="759"/>
      <c r="M199" s="889" t="str">
        <f>IF(ISBLANK('Ph II-Exercise Operations'!M217),"",('Ph II-Exercise Operations'!M217))</f>
        <v/>
      </c>
      <c r="N199" s="889"/>
      <c r="O199" s="889" t="str">
        <f>IF(ISBLANK('Ph II-Exercise Operations'!O217),"",('Ph II-Exercise Operations'!O217))</f>
        <v/>
      </c>
      <c r="P199" s="889"/>
      <c r="Q199" s="889" t="str">
        <f>IF(ISBLANK('Ph II-Exercise Operations'!Q217),"",('Ph II-Exercise Operations'!Q217))</f>
        <v/>
      </c>
      <c r="R199" s="889"/>
      <c r="S199" s="889" t="str">
        <f>IF(ISBLANK('Ph II-Exercise Operations'!S217),"",('Ph II-Exercise Operations'!S217))</f>
        <v/>
      </c>
      <c r="T199" s="889"/>
      <c r="U199" s="759" t="str">
        <f>IF(ISBLANK('Ph II-Exercise Operations'!U217),"",('Ph II-Exercise Operations'!U217))</f>
        <v/>
      </c>
      <c r="V199" s="759"/>
      <c r="W199" s="759"/>
      <c r="X199" s="759"/>
      <c r="Y199" s="759" t="str">
        <f>IF(ISBLANK('Ph II-Exercise Operations'!Y217),"",('Ph II-Exercise Operations'!Y217))</f>
        <v/>
      </c>
      <c r="Z199" s="759"/>
      <c r="AA199" s="759"/>
      <c r="AB199" s="762"/>
    </row>
    <row r="200" spans="1:28" s="30" customFormat="1" ht="14.45" customHeight="1">
      <c r="B200" s="117">
        <v>5</v>
      </c>
      <c r="C200" s="758" t="str">
        <f>IF(ISBLANK('Ph II-Exercise Operations'!C218),"",('Ph II-Exercise Operations'!C218))</f>
        <v/>
      </c>
      <c r="D200" s="758"/>
      <c r="E200" s="758"/>
      <c r="F200" s="758"/>
      <c r="G200" s="758"/>
      <c r="H200" s="758"/>
      <c r="I200" s="758"/>
      <c r="J200" s="758"/>
      <c r="K200" s="759" t="str">
        <f>IF(ISBLANK('Ph II-Exercise Operations'!K218),"",('Ph II-Exercise Operations'!K218))</f>
        <v/>
      </c>
      <c r="L200" s="759"/>
      <c r="M200" s="889" t="str">
        <f>IF(ISBLANK('Ph II-Exercise Operations'!M218),"",('Ph II-Exercise Operations'!M218))</f>
        <v/>
      </c>
      <c r="N200" s="889"/>
      <c r="O200" s="889" t="str">
        <f>IF(ISBLANK('Ph II-Exercise Operations'!O218),"",('Ph II-Exercise Operations'!O218))</f>
        <v/>
      </c>
      <c r="P200" s="889"/>
      <c r="Q200" s="889" t="str">
        <f>IF(ISBLANK('Ph II-Exercise Operations'!Q218),"",('Ph II-Exercise Operations'!Q218))</f>
        <v/>
      </c>
      <c r="R200" s="889"/>
      <c r="S200" s="889" t="str">
        <f>IF(ISBLANK('Ph II-Exercise Operations'!S218),"",('Ph II-Exercise Operations'!S218))</f>
        <v/>
      </c>
      <c r="T200" s="889"/>
      <c r="U200" s="759" t="str">
        <f>IF(ISBLANK('Ph II-Exercise Operations'!U218),"",('Ph II-Exercise Operations'!U218))</f>
        <v/>
      </c>
      <c r="V200" s="759"/>
      <c r="W200" s="759"/>
      <c r="X200" s="759"/>
      <c r="Y200" s="759" t="str">
        <f>IF(ISBLANK('Ph II-Exercise Operations'!Y218),"",('Ph II-Exercise Operations'!Y218))</f>
        <v/>
      </c>
      <c r="Z200" s="759"/>
      <c r="AA200" s="759"/>
      <c r="AB200" s="762"/>
    </row>
    <row r="201" spans="1:28" s="30" customFormat="1" ht="14.45" customHeight="1">
      <c r="B201" s="117">
        <v>6</v>
      </c>
      <c r="C201" s="758" t="str">
        <f>IF(ISBLANK('Ph II-Exercise Operations'!C219),"",('Ph II-Exercise Operations'!C219))</f>
        <v/>
      </c>
      <c r="D201" s="758"/>
      <c r="E201" s="758"/>
      <c r="F201" s="758"/>
      <c r="G201" s="758"/>
      <c r="H201" s="758"/>
      <c r="I201" s="758"/>
      <c r="J201" s="758"/>
      <c r="K201" s="759" t="str">
        <f>IF(ISBLANK('Ph II-Exercise Operations'!K219),"",('Ph II-Exercise Operations'!K219))</f>
        <v/>
      </c>
      <c r="L201" s="759"/>
      <c r="M201" s="889" t="str">
        <f>IF(ISBLANK('Ph II-Exercise Operations'!M219),"",('Ph II-Exercise Operations'!M219))</f>
        <v/>
      </c>
      <c r="N201" s="889"/>
      <c r="O201" s="889" t="str">
        <f>IF(ISBLANK('Ph II-Exercise Operations'!O219),"",('Ph II-Exercise Operations'!O219))</f>
        <v/>
      </c>
      <c r="P201" s="889"/>
      <c r="Q201" s="889" t="str">
        <f>IF(ISBLANK('Ph II-Exercise Operations'!Q219),"",('Ph II-Exercise Operations'!Q219))</f>
        <v/>
      </c>
      <c r="R201" s="889"/>
      <c r="S201" s="889" t="str">
        <f>IF(ISBLANK('Ph II-Exercise Operations'!S219),"",('Ph II-Exercise Operations'!S219))</f>
        <v/>
      </c>
      <c r="T201" s="889"/>
      <c r="U201" s="759" t="str">
        <f>IF(ISBLANK('Ph II-Exercise Operations'!U219),"",('Ph II-Exercise Operations'!U219))</f>
        <v/>
      </c>
      <c r="V201" s="759"/>
      <c r="W201" s="759"/>
      <c r="X201" s="759"/>
      <c r="Y201" s="759" t="str">
        <f>IF(ISBLANK('Ph II-Exercise Operations'!Y219),"",('Ph II-Exercise Operations'!Y219))</f>
        <v/>
      </c>
      <c r="Z201" s="759"/>
      <c r="AA201" s="759"/>
      <c r="AB201" s="762"/>
    </row>
    <row r="202" spans="1:28" s="30" customFormat="1" ht="14.45" customHeight="1">
      <c r="B202" s="117">
        <v>7</v>
      </c>
      <c r="C202" s="758" t="str">
        <f>IF(ISBLANK('Ph II-Exercise Operations'!C220),"",('Ph II-Exercise Operations'!C220))</f>
        <v/>
      </c>
      <c r="D202" s="758"/>
      <c r="E202" s="758"/>
      <c r="F202" s="758"/>
      <c r="G202" s="758"/>
      <c r="H202" s="758"/>
      <c r="I202" s="758"/>
      <c r="J202" s="758"/>
      <c r="K202" s="759" t="str">
        <f>IF(ISBLANK('Ph II-Exercise Operations'!K220),"",('Ph II-Exercise Operations'!K220))</f>
        <v/>
      </c>
      <c r="L202" s="759"/>
      <c r="M202" s="889" t="str">
        <f>IF(ISBLANK('Ph II-Exercise Operations'!M220),"",('Ph II-Exercise Operations'!M220))</f>
        <v/>
      </c>
      <c r="N202" s="889"/>
      <c r="O202" s="889" t="str">
        <f>IF(ISBLANK('Ph II-Exercise Operations'!O220),"",('Ph II-Exercise Operations'!O220))</f>
        <v/>
      </c>
      <c r="P202" s="889"/>
      <c r="Q202" s="889" t="str">
        <f>IF(ISBLANK('Ph II-Exercise Operations'!Q220),"",('Ph II-Exercise Operations'!Q220))</f>
        <v/>
      </c>
      <c r="R202" s="889"/>
      <c r="S202" s="889" t="str">
        <f>IF(ISBLANK('Ph II-Exercise Operations'!S220),"",('Ph II-Exercise Operations'!S220))</f>
        <v/>
      </c>
      <c r="T202" s="889"/>
      <c r="U202" s="759" t="str">
        <f>IF(ISBLANK('Ph II-Exercise Operations'!U220),"",('Ph II-Exercise Operations'!U220))</f>
        <v/>
      </c>
      <c r="V202" s="759"/>
      <c r="W202" s="759"/>
      <c r="X202" s="759"/>
      <c r="Y202" s="759" t="str">
        <f>IF(ISBLANK('Ph II-Exercise Operations'!Y220),"",('Ph II-Exercise Operations'!Y220))</f>
        <v/>
      </c>
      <c r="Z202" s="759"/>
      <c r="AA202" s="759"/>
      <c r="AB202" s="762"/>
    </row>
    <row r="203" spans="1:28" s="30" customFormat="1" ht="14.45" customHeight="1">
      <c r="B203" s="117">
        <v>8</v>
      </c>
      <c r="C203" s="758" t="str">
        <f>IF(ISBLANK('Ph II-Exercise Operations'!C221),"",('Ph II-Exercise Operations'!C221))</f>
        <v/>
      </c>
      <c r="D203" s="758"/>
      <c r="E203" s="758"/>
      <c r="F203" s="758"/>
      <c r="G203" s="758"/>
      <c r="H203" s="758"/>
      <c r="I203" s="758"/>
      <c r="J203" s="758"/>
      <c r="K203" s="759" t="str">
        <f>IF(ISBLANK('Ph II-Exercise Operations'!K221),"",('Ph II-Exercise Operations'!K221))</f>
        <v/>
      </c>
      <c r="L203" s="759"/>
      <c r="M203" s="889" t="str">
        <f>IF(ISBLANK('Ph II-Exercise Operations'!M221),"",('Ph II-Exercise Operations'!M221))</f>
        <v/>
      </c>
      <c r="N203" s="889"/>
      <c r="O203" s="889" t="str">
        <f>IF(ISBLANK('Ph II-Exercise Operations'!O221),"",('Ph II-Exercise Operations'!O221))</f>
        <v/>
      </c>
      <c r="P203" s="889"/>
      <c r="Q203" s="889" t="str">
        <f>IF(ISBLANK('Ph II-Exercise Operations'!Q221),"",('Ph II-Exercise Operations'!Q221))</f>
        <v/>
      </c>
      <c r="R203" s="889"/>
      <c r="S203" s="889" t="str">
        <f>IF(ISBLANK('Ph II-Exercise Operations'!S221),"",('Ph II-Exercise Operations'!S221))</f>
        <v/>
      </c>
      <c r="T203" s="889"/>
      <c r="U203" s="759" t="str">
        <f>IF(ISBLANK('Ph II-Exercise Operations'!U221),"",('Ph II-Exercise Operations'!U221))</f>
        <v/>
      </c>
      <c r="V203" s="759"/>
      <c r="W203" s="759"/>
      <c r="X203" s="759"/>
      <c r="Y203" s="759" t="str">
        <f>IF(ISBLANK('Ph II-Exercise Operations'!Y221),"",('Ph II-Exercise Operations'!Y221))</f>
        <v/>
      </c>
      <c r="Z203" s="759"/>
      <c r="AA203" s="759"/>
      <c r="AB203" s="762"/>
    </row>
    <row r="204" spans="1:28" s="30" customFormat="1" ht="14.45" customHeight="1">
      <c r="B204" s="117">
        <v>9</v>
      </c>
      <c r="C204" s="758" t="str">
        <f>IF(ISBLANK('Ph II-Exercise Operations'!C222),"",('Ph II-Exercise Operations'!C222))</f>
        <v/>
      </c>
      <c r="D204" s="758"/>
      <c r="E204" s="758"/>
      <c r="F204" s="758"/>
      <c r="G204" s="758"/>
      <c r="H204" s="758"/>
      <c r="I204" s="758"/>
      <c r="J204" s="758"/>
      <c r="K204" s="759" t="str">
        <f>IF(ISBLANK('Ph II-Exercise Operations'!K222),"",('Ph II-Exercise Operations'!K222))</f>
        <v/>
      </c>
      <c r="L204" s="759"/>
      <c r="M204" s="889" t="str">
        <f>IF(ISBLANK('Ph II-Exercise Operations'!M222),"",('Ph II-Exercise Operations'!M222))</f>
        <v/>
      </c>
      <c r="N204" s="889"/>
      <c r="O204" s="889" t="str">
        <f>IF(ISBLANK('Ph II-Exercise Operations'!O222),"",('Ph II-Exercise Operations'!O222))</f>
        <v/>
      </c>
      <c r="P204" s="889"/>
      <c r="Q204" s="889" t="str">
        <f>IF(ISBLANK('Ph II-Exercise Operations'!Q222),"",('Ph II-Exercise Operations'!Q222))</f>
        <v/>
      </c>
      <c r="R204" s="889"/>
      <c r="S204" s="889" t="str">
        <f>IF(ISBLANK('Ph II-Exercise Operations'!S222),"",('Ph II-Exercise Operations'!S222))</f>
        <v/>
      </c>
      <c r="T204" s="889"/>
      <c r="U204" s="759" t="str">
        <f>IF(ISBLANK('Ph II-Exercise Operations'!U222),"",('Ph II-Exercise Operations'!U222))</f>
        <v/>
      </c>
      <c r="V204" s="759"/>
      <c r="W204" s="759"/>
      <c r="X204" s="759"/>
      <c r="Y204" s="759" t="str">
        <f>IF(ISBLANK('Ph II-Exercise Operations'!Y222),"",('Ph II-Exercise Operations'!Y222))</f>
        <v/>
      </c>
      <c r="Z204" s="759"/>
      <c r="AA204" s="759"/>
      <c r="AB204" s="762"/>
    </row>
    <row r="205" spans="1:28" s="30" customFormat="1" ht="14.45" customHeight="1">
      <c r="B205" s="117">
        <v>10</v>
      </c>
      <c r="C205" s="758" t="str">
        <f>IF(ISBLANK('Ph II-Exercise Operations'!C223),"",('Ph II-Exercise Operations'!C223))</f>
        <v/>
      </c>
      <c r="D205" s="758"/>
      <c r="E205" s="758"/>
      <c r="F205" s="758"/>
      <c r="G205" s="758"/>
      <c r="H205" s="758"/>
      <c r="I205" s="758"/>
      <c r="J205" s="758"/>
      <c r="K205" s="759" t="str">
        <f>IF(ISBLANK('Ph II-Exercise Operations'!K223),"",('Ph II-Exercise Operations'!K223))</f>
        <v/>
      </c>
      <c r="L205" s="759"/>
      <c r="M205" s="889" t="str">
        <f>IF(ISBLANK('Ph II-Exercise Operations'!M223),"",('Ph II-Exercise Operations'!M223))</f>
        <v/>
      </c>
      <c r="N205" s="889"/>
      <c r="O205" s="889" t="str">
        <f>IF(ISBLANK('Ph II-Exercise Operations'!O223),"",('Ph II-Exercise Operations'!O223))</f>
        <v/>
      </c>
      <c r="P205" s="889"/>
      <c r="Q205" s="889" t="str">
        <f>IF(ISBLANK('Ph II-Exercise Operations'!Q223),"",('Ph II-Exercise Operations'!Q223))</f>
        <v/>
      </c>
      <c r="R205" s="889"/>
      <c r="S205" s="889" t="str">
        <f>IF(ISBLANK('Ph II-Exercise Operations'!S223),"",('Ph II-Exercise Operations'!S223))</f>
        <v/>
      </c>
      <c r="T205" s="889"/>
      <c r="U205" s="759" t="str">
        <f>IF(ISBLANK('Ph II-Exercise Operations'!U223),"",('Ph II-Exercise Operations'!U223))</f>
        <v/>
      </c>
      <c r="V205" s="759"/>
      <c r="W205" s="759"/>
      <c r="X205" s="759"/>
      <c r="Y205" s="759" t="str">
        <f>IF(ISBLANK('Ph II-Exercise Operations'!Y223),"",('Ph II-Exercise Operations'!Y223))</f>
        <v/>
      </c>
      <c r="Z205" s="759"/>
      <c r="AA205" s="759"/>
      <c r="AB205" s="762"/>
    </row>
    <row r="206" spans="1:28" s="30" customFormat="1" ht="14.45" customHeight="1">
      <c r="B206" s="117">
        <v>11</v>
      </c>
      <c r="C206" s="758" t="str">
        <f>IF(ISBLANK('Ph II-Exercise Operations'!C224),"",('Ph II-Exercise Operations'!C224))</f>
        <v/>
      </c>
      <c r="D206" s="758"/>
      <c r="E206" s="758"/>
      <c r="F206" s="758"/>
      <c r="G206" s="758"/>
      <c r="H206" s="758"/>
      <c r="I206" s="758"/>
      <c r="J206" s="758"/>
      <c r="K206" s="759" t="str">
        <f>IF(ISBLANK('Ph II-Exercise Operations'!K224),"",('Ph II-Exercise Operations'!K224))</f>
        <v/>
      </c>
      <c r="L206" s="759"/>
      <c r="M206" s="889" t="str">
        <f>IF(ISBLANK('Ph II-Exercise Operations'!M224),"",('Ph II-Exercise Operations'!M224))</f>
        <v/>
      </c>
      <c r="N206" s="889"/>
      <c r="O206" s="889" t="str">
        <f>IF(ISBLANK('Ph II-Exercise Operations'!O224),"",('Ph II-Exercise Operations'!O224))</f>
        <v/>
      </c>
      <c r="P206" s="889"/>
      <c r="Q206" s="889" t="str">
        <f>IF(ISBLANK('Ph II-Exercise Operations'!Q224),"",('Ph II-Exercise Operations'!Q224))</f>
        <v/>
      </c>
      <c r="R206" s="889"/>
      <c r="S206" s="889" t="str">
        <f>IF(ISBLANK('Ph II-Exercise Operations'!S224),"",('Ph II-Exercise Operations'!S224))</f>
        <v/>
      </c>
      <c r="T206" s="889"/>
      <c r="U206" s="759" t="str">
        <f>IF(ISBLANK('Ph II-Exercise Operations'!U224),"",('Ph II-Exercise Operations'!U224))</f>
        <v/>
      </c>
      <c r="V206" s="759"/>
      <c r="W206" s="759"/>
      <c r="X206" s="759"/>
      <c r="Y206" s="759" t="str">
        <f>IF(ISBLANK('Ph II-Exercise Operations'!Y224),"",('Ph II-Exercise Operations'!Y224))</f>
        <v/>
      </c>
      <c r="Z206" s="759"/>
      <c r="AA206" s="759"/>
      <c r="AB206" s="762"/>
    </row>
    <row r="207" spans="1:28" s="30" customFormat="1" ht="14.45" customHeight="1">
      <c r="B207" s="117">
        <v>12</v>
      </c>
      <c r="C207" s="758" t="str">
        <f>IF(ISBLANK('Ph II-Exercise Operations'!C225),"",('Ph II-Exercise Operations'!C225))</f>
        <v/>
      </c>
      <c r="D207" s="758"/>
      <c r="E207" s="758"/>
      <c r="F207" s="758"/>
      <c r="G207" s="758"/>
      <c r="H207" s="758"/>
      <c r="I207" s="758"/>
      <c r="J207" s="758"/>
      <c r="K207" s="759" t="str">
        <f>IF(ISBLANK('Ph II-Exercise Operations'!K225),"",('Ph II-Exercise Operations'!K225))</f>
        <v/>
      </c>
      <c r="L207" s="759"/>
      <c r="M207" s="889" t="str">
        <f>IF(ISBLANK('Ph II-Exercise Operations'!M225),"",('Ph II-Exercise Operations'!M225))</f>
        <v/>
      </c>
      <c r="N207" s="889"/>
      <c r="O207" s="889" t="str">
        <f>IF(ISBLANK('Ph II-Exercise Operations'!O225),"",('Ph II-Exercise Operations'!O225))</f>
        <v/>
      </c>
      <c r="P207" s="889"/>
      <c r="Q207" s="889" t="str">
        <f>IF(ISBLANK('Ph II-Exercise Operations'!Q225),"",('Ph II-Exercise Operations'!Q225))</f>
        <v/>
      </c>
      <c r="R207" s="889"/>
      <c r="S207" s="889" t="str">
        <f>IF(ISBLANK('Ph II-Exercise Operations'!S225),"",('Ph II-Exercise Operations'!S225))</f>
        <v/>
      </c>
      <c r="T207" s="889"/>
      <c r="U207" s="759" t="str">
        <f>IF(ISBLANK('Ph II-Exercise Operations'!U225),"",('Ph II-Exercise Operations'!U225))</f>
        <v/>
      </c>
      <c r="V207" s="759"/>
      <c r="W207" s="759"/>
      <c r="X207" s="759"/>
      <c r="Y207" s="759" t="str">
        <f>IF(ISBLANK('Ph II-Exercise Operations'!Y225),"",('Ph II-Exercise Operations'!Y225))</f>
        <v/>
      </c>
      <c r="Z207" s="759"/>
      <c r="AA207" s="759"/>
      <c r="AB207" s="762"/>
    </row>
    <row r="208" spans="1:28" s="30" customFormat="1" ht="14.45" customHeight="1">
      <c r="B208" s="117">
        <v>13</v>
      </c>
      <c r="C208" s="758" t="str">
        <f>IF(ISBLANK('Ph II-Exercise Operations'!C226),"",('Ph II-Exercise Operations'!C226))</f>
        <v/>
      </c>
      <c r="D208" s="758"/>
      <c r="E208" s="758"/>
      <c r="F208" s="758"/>
      <c r="G208" s="758"/>
      <c r="H208" s="758"/>
      <c r="I208" s="758"/>
      <c r="J208" s="758"/>
      <c r="K208" s="759" t="str">
        <f>IF(ISBLANK('Ph II-Exercise Operations'!K226),"",('Ph II-Exercise Operations'!K226))</f>
        <v/>
      </c>
      <c r="L208" s="759"/>
      <c r="M208" s="889" t="str">
        <f>IF(ISBLANK('Ph II-Exercise Operations'!M226),"",('Ph II-Exercise Operations'!M226))</f>
        <v/>
      </c>
      <c r="N208" s="889"/>
      <c r="O208" s="889" t="str">
        <f>IF(ISBLANK('Ph II-Exercise Operations'!O226),"",('Ph II-Exercise Operations'!O226))</f>
        <v/>
      </c>
      <c r="P208" s="889"/>
      <c r="Q208" s="889" t="str">
        <f>IF(ISBLANK('Ph II-Exercise Operations'!Q226),"",('Ph II-Exercise Operations'!Q226))</f>
        <v/>
      </c>
      <c r="R208" s="889"/>
      <c r="S208" s="889" t="str">
        <f>IF(ISBLANK('Ph II-Exercise Operations'!S226),"",('Ph II-Exercise Operations'!S226))</f>
        <v/>
      </c>
      <c r="T208" s="889"/>
      <c r="U208" s="759" t="str">
        <f>IF(ISBLANK('Ph II-Exercise Operations'!U226),"",('Ph II-Exercise Operations'!U226))</f>
        <v/>
      </c>
      <c r="V208" s="759"/>
      <c r="W208" s="759"/>
      <c r="X208" s="759"/>
      <c r="Y208" s="759" t="str">
        <f>IF(ISBLANK('Ph II-Exercise Operations'!Y226),"",('Ph II-Exercise Operations'!Y226))</f>
        <v/>
      </c>
      <c r="Z208" s="759"/>
      <c r="AA208" s="759"/>
      <c r="AB208" s="762"/>
    </row>
    <row r="209" spans="2:28" s="30" customFormat="1" ht="14.45" customHeight="1">
      <c r="B209" s="117">
        <v>14</v>
      </c>
      <c r="C209" s="758" t="str">
        <f>IF(ISBLANK('Ph II-Exercise Operations'!C227),"",('Ph II-Exercise Operations'!C227))</f>
        <v/>
      </c>
      <c r="D209" s="758"/>
      <c r="E209" s="758"/>
      <c r="F209" s="758"/>
      <c r="G209" s="758"/>
      <c r="H209" s="758"/>
      <c r="I209" s="758"/>
      <c r="J209" s="758"/>
      <c r="K209" s="759" t="str">
        <f>IF(ISBLANK('Ph II-Exercise Operations'!K227),"",('Ph II-Exercise Operations'!K227))</f>
        <v/>
      </c>
      <c r="L209" s="759"/>
      <c r="M209" s="889" t="str">
        <f>IF(ISBLANK('Ph II-Exercise Operations'!M227),"",('Ph II-Exercise Operations'!M227))</f>
        <v/>
      </c>
      <c r="N209" s="889"/>
      <c r="O209" s="889" t="str">
        <f>IF(ISBLANK('Ph II-Exercise Operations'!O227),"",('Ph II-Exercise Operations'!O227))</f>
        <v/>
      </c>
      <c r="P209" s="889"/>
      <c r="Q209" s="889" t="str">
        <f>IF(ISBLANK('Ph II-Exercise Operations'!Q227),"",('Ph II-Exercise Operations'!Q227))</f>
        <v/>
      </c>
      <c r="R209" s="889"/>
      <c r="S209" s="889" t="str">
        <f>IF(ISBLANK('Ph II-Exercise Operations'!S227),"",('Ph II-Exercise Operations'!S227))</f>
        <v/>
      </c>
      <c r="T209" s="889"/>
      <c r="U209" s="759" t="str">
        <f>IF(ISBLANK('Ph II-Exercise Operations'!U227),"",('Ph II-Exercise Operations'!U227))</f>
        <v/>
      </c>
      <c r="V209" s="759"/>
      <c r="W209" s="759"/>
      <c r="X209" s="759"/>
      <c r="Y209" s="759" t="str">
        <f>IF(ISBLANK('Ph II-Exercise Operations'!Y227),"",('Ph II-Exercise Operations'!Y227))</f>
        <v/>
      </c>
      <c r="Z209" s="759"/>
      <c r="AA209" s="759"/>
      <c r="AB209" s="762"/>
    </row>
    <row r="210" spans="2:28" s="30" customFormat="1" ht="14.45" customHeight="1">
      <c r="B210" s="117">
        <v>15</v>
      </c>
      <c r="C210" s="758" t="str">
        <f>IF(ISBLANK('Ph II-Exercise Operations'!C228),"",('Ph II-Exercise Operations'!C228))</f>
        <v/>
      </c>
      <c r="D210" s="758"/>
      <c r="E210" s="758"/>
      <c r="F210" s="758"/>
      <c r="G210" s="758"/>
      <c r="H210" s="758"/>
      <c r="I210" s="758"/>
      <c r="J210" s="758"/>
      <c r="K210" s="759" t="str">
        <f>IF(ISBLANK('Ph II-Exercise Operations'!K228),"",('Ph II-Exercise Operations'!K228))</f>
        <v/>
      </c>
      <c r="L210" s="759"/>
      <c r="M210" s="889" t="str">
        <f>IF(ISBLANK('Ph II-Exercise Operations'!M228),"",('Ph II-Exercise Operations'!M228))</f>
        <v/>
      </c>
      <c r="N210" s="889"/>
      <c r="O210" s="889" t="str">
        <f>IF(ISBLANK('Ph II-Exercise Operations'!O228),"",('Ph II-Exercise Operations'!O228))</f>
        <v/>
      </c>
      <c r="P210" s="889"/>
      <c r="Q210" s="889" t="str">
        <f>IF(ISBLANK('Ph II-Exercise Operations'!Q228),"",('Ph II-Exercise Operations'!Q228))</f>
        <v/>
      </c>
      <c r="R210" s="889"/>
      <c r="S210" s="889" t="str">
        <f>IF(ISBLANK('Ph II-Exercise Operations'!S228),"",('Ph II-Exercise Operations'!S228))</f>
        <v/>
      </c>
      <c r="T210" s="889"/>
      <c r="U210" s="759" t="str">
        <f>IF(ISBLANK('Ph II-Exercise Operations'!U228),"",('Ph II-Exercise Operations'!U228))</f>
        <v/>
      </c>
      <c r="V210" s="759"/>
      <c r="W210" s="759"/>
      <c r="X210" s="759"/>
      <c r="Y210" s="759" t="str">
        <f>IF(ISBLANK('Ph II-Exercise Operations'!Y228),"",('Ph II-Exercise Operations'!Y228))</f>
        <v/>
      </c>
      <c r="Z210" s="759"/>
      <c r="AA210" s="759"/>
      <c r="AB210" s="762"/>
    </row>
    <row r="211" spans="2:28" s="30" customFormat="1" ht="14.45" customHeight="1">
      <c r="B211" s="117">
        <v>16</v>
      </c>
      <c r="C211" s="758" t="str">
        <f>IF(ISBLANK('Ph II-Exercise Operations'!C229),"",('Ph II-Exercise Operations'!C229))</f>
        <v/>
      </c>
      <c r="D211" s="758"/>
      <c r="E211" s="758"/>
      <c r="F211" s="758"/>
      <c r="G211" s="758"/>
      <c r="H211" s="758"/>
      <c r="I211" s="758"/>
      <c r="J211" s="758"/>
      <c r="K211" s="759" t="str">
        <f>IF(ISBLANK('Ph II-Exercise Operations'!K229),"",('Ph II-Exercise Operations'!K229))</f>
        <v/>
      </c>
      <c r="L211" s="759"/>
      <c r="M211" s="889" t="str">
        <f>IF(ISBLANK('Ph II-Exercise Operations'!M229),"",('Ph II-Exercise Operations'!M229))</f>
        <v/>
      </c>
      <c r="N211" s="889"/>
      <c r="O211" s="889" t="str">
        <f>IF(ISBLANK('Ph II-Exercise Operations'!O229),"",('Ph II-Exercise Operations'!O229))</f>
        <v/>
      </c>
      <c r="P211" s="889"/>
      <c r="Q211" s="889" t="str">
        <f>IF(ISBLANK('Ph II-Exercise Operations'!Q229),"",('Ph II-Exercise Operations'!Q229))</f>
        <v/>
      </c>
      <c r="R211" s="889"/>
      <c r="S211" s="889" t="str">
        <f>IF(ISBLANK('Ph II-Exercise Operations'!S229),"",('Ph II-Exercise Operations'!S229))</f>
        <v/>
      </c>
      <c r="T211" s="889"/>
      <c r="U211" s="759" t="str">
        <f>IF(ISBLANK('Ph II-Exercise Operations'!U229),"",('Ph II-Exercise Operations'!U229))</f>
        <v/>
      </c>
      <c r="V211" s="759"/>
      <c r="W211" s="759"/>
      <c r="X211" s="759"/>
      <c r="Y211" s="759" t="str">
        <f>IF(ISBLANK('Ph II-Exercise Operations'!Y229),"",('Ph II-Exercise Operations'!Y229))</f>
        <v/>
      </c>
      <c r="Z211" s="759"/>
      <c r="AA211" s="759"/>
      <c r="AB211" s="762"/>
    </row>
    <row r="212" spans="2:28" s="30" customFormat="1" ht="14.45" customHeight="1">
      <c r="B212" s="117">
        <v>17</v>
      </c>
      <c r="C212" s="758" t="str">
        <f>IF(ISBLANK('Ph II-Exercise Operations'!C230),"",('Ph II-Exercise Operations'!C230))</f>
        <v/>
      </c>
      <c r="D212" s="758"/>
      <c r="E212" s="758"/>
      <c r="F212" s="758"/>
      <c r="G212" s="758"/>
      <c r="H212" s="758"/>
      <c r="I212" s="758"/>
      <c r="J212" s="758"/>
      <c r="K212" s="759" t="str">
        <f>IF(ISBLANK('Ph II-Exercise Operations'!K230),"",('Ph II-Exercise Operations'!K230))</f>
        <v/>
      </c>
      <c r="L212" s="759"/>
      <c r="M212" s="889" t="str">
        <f>IF(ISBLANK('Ph II-Exercise Operations'!M230),"",('Ph II-Exercise Operations'!M230))</f>
        <v/>
      </c>
      <c r="N212" s="889"/>
      <c r="O212" s="889" t="str">
        <f>IF(ISBLANK('Ph II-Exercise Operations'!O230),"",('Ph II-Exercise Operations'!O230))</f>
        <v/>
      </c>
      <c r="P212" s="889"/>
      <c r="Q212" s="889" t="str">
        <f>IF(ISBLANK('Ph II-Exercise Operations'!Q230),"",('Ph II-Exercise Operations'!Q230))</f>
        <v/>
      </c>
      <c r="R212" s="889"/>
      <c r="S212" s="889" t="str">
        <f>IF(ISBLANK('Ph II-Exercise Operations'!S230),"",('Ph II-Exercise Operations'!S230))</f>
        <v/>
      </c>
      <c r="T212" s="889"/>
      <c r="U212" s="759" t="str">
        <f>IF(ISBLANK('Ph II-Exercise Operations'!U230),"",('Ph II-Exercise Operations'!U230))</f>
        <v/>
      </c>
      <c r="V212" s="759"/>
      <c r="W212" s="759"/>
      <c r="X212" s="759"/>
      <c r="Y212" s="759" t="str">
        <f>IF(ISBLANK('Ph II-Exercise Operations'!Y230),"",('Ph II-Exercise Operations'!Y230))</f>
        <v/>
      </c>
      <c r="Z212" s="759"/>
      <c r="AA212" s="759"/>
      <c r="AB212" s="762"/>
    </row>
    <row r="213" spans="2:28" s="30" customFormat="1" ht="14.45" customHeight="1">
      <c r="B213" s="117">
        <v>18</v>
      </c>
      <c r="C213" s="758" t="str">
        <f>IF(ISBLANK('Ph II-Exercise Operations'!C231),"",('Ph II-Exercise Operations'!C231))</f>
        <v/>
      </c>
      <c r="D213" s="758"/>
      <c r="E213" s="758"/>
      <c r="F213" s="758"/>
      <c r="G213" s="758"/>
      <c r="H213" s="758"/>
      <c r="I213" s="758"/>
      <c r="J213" s="758"/>
      <c r="K213" s="759" t="str">
        <f>IF(ISBLANK('Ph II-Exercise Operations'!K231),"",('Ph II-Exercise Operations'!K231))</f>
        <v/>
      </c>
      <c r="L213" s="759"/>
      <c r="M213" s="889" t="str">
        <f>IF(ISBLANK('Ph II-Exercise Operations'!M231),"",('Ph II-Exercise Operations'!M231))</f>
        <v/>
      </c>
      <c r="N213" s="889"/>
      <c r="O213" s="889" t="str">
        <f>IF(ISBLANK('Ph II-Exercise Operations'!O231),"",('Ph II-Exercise Operations'!O231))</f>
        <v/>
      </c>
      <c r="P213" s="889"/>
      <c r="Q213" s="889" t="str">
        <f>IF(ISBLANK('Ph II-Exercise Operations'!Q231),"",('Ph II-Exercise Operations'!Q231))</f>
        <v/>
      </c>
      <c r="R213" s="889"/>
      <c r="S213" s="889" t="str">
        <f>IF(ISBLANK('Ph II-Exercise Operations'!S231),"",('Ph II-Exercise Operations'!S231))</f>
        <v/>
      </c>
      <c r="T213" s="889"/>
      <c r="U213" s="759" t="str">
        <f>IF(ISBLANK('Ph II-Exercise Operations'!U231),"",('Ph II-Exercise Operations'!U231))</f>
        <v/>
      </c>
      <c r="V213" s="759"/>
      <c r="W213" s="759"/>
      <c r="X213" s="759"/>
      <c r="Y213" s="759" t="str">
        <f>IF(ISBLANK('Ph II-Exercise Operations'!Y231),"",('Ph II-Exercise Operations'!Y231))</f>
        <v/>
      </c>
      <c r="Z213" s="759"/>
      <c r="AA213" s="759"/>
      <c r="AB213" s="762"/>
    </row>
    <row r="214" spans="2:28" s="30" customFormat="1" ht="14.45" customHeight="1">
      <c r="B214" s="117">
        <v>19</v>
      </c>
      <c r="C214" s="758" t="str">
        <f>IF(ISBLANK('Ph II-Exercise Operations'!C232),"",('Ph II-Exercise Operations'!C232))</f>
        <v/>
      </c>
      <c r="D214" s="758"/>
      <c r="E214" s="758"/>
      <c r="F214" s="758"/>
      <c r="G214" s="758"/>
      <c r="H214" s="758"/>
      <c r="I214" s="758"/>
      <c r="J214" s="758"/>
      <c r="K214" s="759" t="str">
        <f>IF(ISBLANK('Ph II-Exercise Operations'!K232),"",('Ph II-Exercise Operations'!K232))</f>
        <v/>
      </c>
      <c r="L214" s="759"/>
      <c r="M214" s="889" t="str">
        <f>IF(ISBLANK('Ph II-Exercise Operations'!M232),"",('Ph II-Exercise Operations'!M232))</f>
        <v/>
      </c>
      <c r="N214" s="889"/>
      <c r="O214" s="889" t="str">
        <f>IF(ISBLANK('Ph II-Exercise Operations'!O232),"",('Ph II-Exercise Operations'!O232))</f>
        <v/>
      </c>
      <c r="P214" s="889"/>
      <c r="Q214" s="889" t="str">
        <f>IF(ISBLANK('Ph II-Exercise Operations'!Q232),"",('Ph II-Exercise Operations'!Q232))</f>
        <v/>
      </c>
      <c r="R214" s="889"/>
      <c r="S214" s="889" t="str">
        <f>IF(ISBLANK('Ph II-Exercise Operations'!S232),"",('Ph II-Exercise Operations'!S232))</f>
        <v/>
      </c>
      <c r="T214" s="889"/>
      <c r="U214" s="759" t="str">
        <f>IF(ISBLANK('Ph II-Exercise Operations'!U232),"",('Ph II-Exercise Operations'!U232))</f>
        <v/>
      </c>
      <c r="V214" s="759"/>
      <c r="W214" s="759"/>
      <c r="X214" s="759"/>
      <c r="Y214" s="759" t="str">
        <f>IF(ISBLANK('Ph II-Exercise Operations'!Y232),"",('Ph II-Exercise Operations'!Y232))</f>
        <v/>
      </c>
      <c r="Z214" s="759"/>
      <c r="AA214" s="759"/>
      <c r="AB214" s="762"/>
    </row>
    <row r="215" spans="2:28" s="30" customFormat="1" ht="14.45" customHeight="1">
      <c r="B215" s="117">
        <v>20</v>
      </c>
      <c r="C215" s="758" t="str">
        <f>IF(ISBLANK('Ph II-Exercise Operations'!C233),"",('Ph II-Exercise Operations'!C233))</f>
        <v/>
      </c>
      <c r="D215" s="758"/>
      <c r="E215" s="758"/>
      <c r="F215" s="758"/>
      <c r="G215" s="758"/>
      <c r="H215" s="758"/>
      <c r="I215" s="758"/>
      <c r="J215" s="758"/>
      <c r="K215" s="759" t="str">
        <f>IF(ISBLANK('Ph II-Exercise Operations'!K233),"",('Ph II-Exercise Operations'!K233))</f>
        <v/>
      </c>
      <c r="L215" s="759"/>
      <c r="M215" s="889" t="str">
        <f>IF(ISBLANK('Ph II-Exercise Operations'!M233),"",('Ph II-Exercise Operations'!M233))</f>
        <v/>
      </c>
      <c r="N215" s="889"/>
      <c r="O215" s="889" t="str">
        <f>IF(ISBLANK('Ph II-Exercise Operations'!O233),"",('Ph II-Exercise Operations'!O233))</f>
        <v/>
      </c>
      <c r="P215" s="889"/>
      <c r="Q215" s="889" t="str">
        <f>IF(ISBLANK('Ph II-Exercise Operations'!Q233),"",('Ph II-Exercise Operations'!Q233))</f>
        <v/>
      </c>
      <c r="R215" s="889"/>
      <c r="S215" s="889" t="str">
        <f>IF(ISBLANK('Ph II-Exercise Operations'!S233),"",('Ph II-Exercise Operations'!S233))</f>
        <v/>
      </c>
      <c r="T215" s="889"/>
      <c r="U215" s="759" t="str">
        <f>IF(ISBLANK('Ph II-Exercise Operations'!U233),"",('Ph II-Exercise Operations'!U233))</f>
        <v/>
      </c>
      <c r="V215" s="759"/>
      <c r="W215" s="759"/>
      <c r="X215" s="759"/>
      <c r="Y215" s="759" t="str">
        <f>IF(ISBLANK('Ph II-Exercise Operations'!Y233),"",('Ph II-Exercise Operations'!Y233))</f>
        <v/>
      </c>
      <c r="Z215" s="759"/>
      <c r="AA215" s="759"/>
      <c r="AB215" s="762"/>
    </row>
    <row r="216" spans="2:28" s="30" customFormat="1" ht="14.45" customHeight="1">
      <c r="B216" s="117">
        <v>21</v>
      </c>
      <c r="C216" s="758" t="str">
        <f>IF(ISBLANK('Ph II-Exercise Operations'!C234),"",('Ph II-Exercise Operations'!C234))</f>
        <v/>
      </c>
      <c r="D216" s="758"/>
      <c r="E216" s="758"/>
      <c r="F216" s="758"/>
      <c r="G216" s="758"/>
      <c r="H216" s="758"/>
      <c r="I216" s="758"/>
      <c r="J216" s="758"/>
      <c r="K216" s="759" t="str">
        <f>IF(ISBLANK('Ph II-Exercise Operations'!K234),"",('Ph II-Exercise Operations'!K234))</f>
        <v/>
      </c>
      <c r="L216" s="759"/>
      <c r="M216" s="889" t="str">
        <f>IF(ISBLANK('Ph II-Exercise Operations'!M234),"",('Ph II-Exercise Operations'!M234))</f>
        <v/>
      </c>
      <c r="N216" s="889"/>
      <c r="O216" s="889" t="str">
        <f>IF(ISBLANK('Ph II-Exercise Operations'!O234),"",('Ph II-Exercise Operations'!O234))</f>
        <v/>
      </c>
      <c r="P216" s="889"/>
      <c r="Q216" s="889" t="str">
        <f>IF(ISBLANK('Ph II-Exercise Operations'!Q234),"",('Ph II-Exercise Operations'!Q234))</f>
        <v/>
      </c>
      <c r="R216" s="889"/>
      <c r="S216" s="889" t="str">
        <f>IF(ISBLANK('Ph II-Exercise Operations'!S234),"",('Ph II-Exercise Operations'!S234))</f>
        <v/>
      </c>
      <c r="T216" s="889"/>
      <c r="U216" s="759" t="str">
        <f>IF(ISBLANK('Ph II-Exercise Operations'!U234),"",('Ph II-Exercise Operations'!U234))</f>
        <v/>
      </c>
      <c r="V216" s="759"/>
      <c r="W216" s="759"/>
      <c r="X216" s="759"/>
      <c r="Y216" s="759" t="str">
        <f>IF(ISBLANK('Ph II-Exercise Operations'!Y234),"",('Ph II-Exercise Operations'!Y234))</f>
        <v/>
      </c>
      <c r="Z216" s="759"/>
      <c r="AA216" s="759"/>
      <c r="AB216" s="762"/>
    </row>
    <row r="217" spans="2:28" s="30" customFormat="1" ht="14.45" customHeight="1">
      <c r="B217" s="117">
        <v>22</v>
      </c>
      <c r="C217" s="758" t="str">
        <f>IF(ISBLANK('Ph II-Exercise Operations'!C235),"",('Ph II-Exercise Operations'!C235))</f>
        <v/>
      </c>
      <c r="D217" s="758"/>
      <c r="E217" s="758"/>
      <c r="F217" s="758"/>
      <c r="G217" s="758"/>
      <c r="H217" s="758"/>
      <c r="I217" s="758"/>
      <c r="J217" s="758"/>
      <c r="K217" s="759" t="str">
        <f>IF(ISBLANK('Ph II-Exercise Operations'!K235),"",('Ph II-Exercise Operations'!K235))</f>
        <v/>
      </c>
      <c r="L217" s="759"/>
      <c r="M217" s="889" t="str">
        <f>IF(ISBLANK('Ph II-Exercise Operations'!M235),"",('Ph II-Exercise Operations'!M235))</f>
        <v/>
      </c>
      <c r="N217" s="889"/>
      <c r="O217" s="889" t="str">
        <f>IF(ISBLANK('Ph II-Exercise Operations'!O235),"",('Ph II-Exercise Operations'!O235))</f>
        <v/>
      </c>
      <c r="P217" s="889"/>
      <c r="Q217" s="889" t="str">
        <f>IF(ISBLANK('Ph II-Exercise Operations'!Q235),"",('Ph II-Exercise Operations'!Q235))</f>
        <v/>
      </c>
      <c r="R217" s="889"/>
      <c r="S217" s="889" t="str">
        <f>IF(ISBLANK('Ph II-Exercise Operations'!S235),"",('Ph II-Exercise Operations'!S235))</f>
        <v/>
      </c>
      <c r="T217" s="889"/>
      <c r="U217" s="759" t="str">
        <f>IF(ISBLANK('Ph II-Exercise Operations'!U235),"",('Ph II-Exercise Operations'!U235))</f>
        <v/>
      </c>
      <c r="V217" s="759"/>
      <c r="W217" s="759"/>
      <c r="X217" s="759"/>
      <c r="Y217" s="759" t="str">
        <f>IF(ISBLANK('Ph II-Exercise Operations'!Y235),"",('Ph II-Exercise Operations'!Y235))</f>
        <v/>
      </c>
      <c r="Z217" s="759"/>
      <c r="AA217" s="759"/>
      <c r="AB217" s="762"/>
    </row>
    <row r="218" spans="2:28" s="30" customFormat="1" ht="14.45" customHeight="1">
      <c r="B218" s="117">
        <v>23</v>
      </c>
      <c r="C218" s="758" t="str">
        <f>IF(ISBLANK('Ph II-Exercise Operations'!C236),"",('Ph II-Exercise Operations'!C236))</f>
        <v/>
      </c>
      <c r="D218" s="758"/>
      <c r="E218" s="758"/>
      <c r="F218" s="758"/>
      <c r="G218" s="758"/>
      <c r="H218" s="758"/>
      <c r="I218" s="758"/>
      <c r="J218" s="758"/>
      <c r="K218" s="759" t="str">
        <f>IF(ISBLANK('Ph II-Exercise Operations'!K236),"",('Ph II-Exercise Operations'!K236))</f>
        <v/>
      </c>
      <c r="L218" s="759"/>
      <c r="M218" s="889" t="str">
        <f>IF(ISBLANK('Ph II-Exercise Operations'!M236),"",('Ph II-Exercise Operations'!M236))</f>
        <v/>
      </c>
      <c r="N218" s="889"/>
      <c r="O218" s="889" t="str">
        <f>IF(ISBLANK('Ph II-Exercise Operations'!O236),"",('Ph II-Exercise Operations'!O236))</f>
        <v/>
      </c>
      <c r="P218" s="889"/>
      <c r="Q218" s="889" t="str">
        <f>IF(ISBLANK('Ph II-Exercise Operations'!Q236),"",('Ph II-Exercise Operations'!Q236))</f>
        <v/>
      </c>
      <c r="R218" s="889"/>
      <c r="S218" s="889" t="str">
        <f>IF(ISBLANK('Ph II-Exercise Operations'!S236),"",('Ph II-Exercise Operations'!S236))</f>
        <v/>
      </c>
      <c r="T218" s="889"/>
      <c r="U218" s="759" t="str">
        <f>IF(ISBLANK('Ph II-Exercise Operations'!U236),"",('Ph II-Exercise Operations'!U236))</f>
        <v/>
      </c>
      <c r="V218" s="759"/>
      <c r="W218" s="759"/>
      <c r="X218" s="759"/>
      <c r="Y218" s="759" t="str">
        <f>IF(ISBLANK('Ph II-Exercise Operations'!Y236),"",('Ph II-Exercise Operations'!Y236))</f>
        <v/>
      </c>
      <c r="Z218" s="759"/>
      <c r="AA218" s="759"/>
      <c r="AB218" s="762"/>
    </row>
    <row r="219" spans="2:28" s="30" customFormat="1" ht="14.45" customHeight="1">
      <c r="B219" s="117">
        <v>24</v>
      </c>
      <c r="C219" s="758" t="str">
        <f>IF(ISBLANK('Ph II-Exercise Operations'!C237),"",('Ph II-Exercise Operations'!C237))</f>
        <v/>
      </c>
      <c r="D219" s="758"/>
      <c r="E219" s="758"/>
      <c r="F219" s="758"/>
      <c r="G219" s="758"/>
      <c r="H219" s="758"/>
      <c r="I219" s="758"/>
      <c r="J219" s="758"/>
      <c r="K219" s="759" t="str">
        <f>IF(ISBLANK('Ph II-Exercise Operations'!K237),"",('Ph II-Exercise Operations'!K237))</f>
        <v/>
      </c>
      <c r="L219" s="759"/>
      <c r="M219" s="889" t="str">
        <f>IF(ISBLANK('Ph II-Exercise Operations'!M237),"",('Ph II-Exercise Operations'!M237))</f>
        <v/>
      </c>
      <c r="N219" s="889"/>
      <c r="O219" s="889" t="str">
        <f>IF(ISBLANK('Ph II-Exercise Operations'!O237),"",('Ph II-Exercise Operations'!O237))</f>
        <v/>
      </c>
      <c r="P219" s="889"/>
      <c r="Q219" s="889" t="str">
        <f>IF(ISBLANK('Ph II-Exercise Operations'!Q237),"",('Ph II-Exercise Operations'!Q237))</f>
        <v/>
      </c>
      <c r="R219" s="889"/>
      <c r="S219" s="889" t="str">
        <f>IF(ISBLANK('Ph II-Exercise Operations'!S237),"",('Ph II-Exercise Operations'!S237))</f>
        <v/>
      </c>
      <c r="T219" s="889"/>
      <c r="U219" s="759" t="str">
        <f>IF(ISBLANK('Ph II-Exercise Operations'!U237),"",('Ph II-Exercise Operations'!U237))</f>
        <v/>
      </c>
      <c r="V219" s="759"/>
      <c r="W219" s="759"/>
      <c r="X219" s="759"/>
      <c r="Y219" s="759" t="str">
        <f>IF(ISBLANK('Ph II-Exercise Operations'!Y237),"",('Ph II-Exercise Operations'!Y237))</f>
        <v/>
      </c>
      <c r="Z219" s="759"/>
      <c r="AA219" s="759"/>
      <c r="AB219" s="762"/>
    </row>
    <row r="220" spans="2:28" s="30" customFormat="1" ht="14.45" customHeight="1">
      <c r="B220" s="117">
        <v>25</v>
      </c>
      <c r="C220" s="758" t="str">
        <f>IF(ISBLANK('Ph II-Exercise Operations'!C238),"",('Ph II-Exercise Operations'!C238))</f>
        <v/>
      </c>
      <c r="D220" s="758"/>
      <c r="E220" s="758"/>
      <c r="F220" s="758"/>
      <c r="G220" s="758"/>
      <c r="H220" s="758"/>
      <c r="I220" s="758"/>
      <c r="J220" s="758"/>
      <c r="K220" s="759" t="str">
        <f>IF(ISBLANK('Ph II-Exercise Operations'!K238),"",('Ph II-Exercise Operations'!K238))</f>
        <v/>
      </c>
      <c r="L220" s="759"/>
      <c r="M220" s="889" t="str">
        <f>IF(ISBLANK('Ph II-Exercise Operations'!M238),"",('Ph II-Exercise Operations'!M238))</f>
        <v/>
      </c>
      <c r="N220" s="889"/>
      <c r="O220" s="889" t="str">
        <f>IF(ISBLANK('Ph II-Exercise Operations'!O238),"",('Ph II-Exercise Operations'!O238))</f>
        <v/>
      </c>
      <c r="P220" s="889"/>
      <c r="Q220" s="889" t="str">
        <f>IF(ISBLANK('Ph II-Exercise Operations'!Q238),"",('Ph II-Exercise Operations'!Q238))</f>
        <v/>
      </c>
      <c r="R220" s="889"/>
      <c r="S220" s="889" t="str">
        <f>IF(ISBLANK('Ph II-Exercise Operations'!S238),"",('Ph II-Exercise Operations'!S238))</f>
        <v/>
      </c>
      <c r="T220" s="889"/>
      <c r="U220" s="759" t="str">
        <f>IF(ISBLANK('Ph II-Exercise Operations'!U238),"",('Ph II-Exercise Operations'!U238))</f>
        <v/>
      </c>
      <c r="V220" s="759"/>
      <c r="W220" s="759"/>
      <c r="X220" s="759"/>
      <c r="Y220" s="759" t="str">
        <f>IF(ISBLANK('Ph II-Exercise Operations'!Y238),"",('Ph II-Exercise Operations'!Y238))</f>
        <v/>
      </c>
      <c r="Z220" s="759"/>
      <c r="AA220" s="759"/>
      <c r="AB220" s="762"/>
    </row>
    <row r="221" spans="2:28" s="30" customFormat="1" ht="14.45" customHeight="1">
      <c r="B221" s="117">
        <v>26</v>
      </c>
      <c r="C221" s="758" t="str">
        <f>IF(ISBLANK('Ph II-Exercise Operations'!C239),"",('Ph II-Exercise Operations'!C239))</f>
        <v/>
      </c>
      <c r="D221" s="758"/>
      <c r="E221" s="758"/>
      <c r="F221" s="758"/>
      <c r="G221" s="758"/>
      <c r="H221" s="758"/>
      <c r="I221" s="758"/>
      <c r="J221" s="758"/>
      <c r="K221" s="759" t="str">
        <f>IF(ISBLANK('Ph II-Exercise Operations'!K239),"",('Ph II-Exercise Operations'!K239))</f>
        <v/>
      </c>
      <c r="L221" s="759"/>
      <c r="M221" s="889" t="str">
        <f>IF(ISBLANK('Ph II-Exercise Operations'!M239),"",('Ph II-Exercise Operations'!M239))</f>
        <v/>
      </c>
      <c r="N221" s="889"/>
      <c r="O221" s="889" t="str">
        <f>IF(ISBLANK('Ph II-Exercise Operations'!O239),"",('Ph II-Exercise Operations'!O239))</f>
        <v/>
      </c>
      <c r="P221" s="889"/>
      <c r="Q221" s="889" t="str">
        <f>IF(ISBLANK('Ph II-Exercise Operations'!Q239),"",('Ph II-Exercise Operations'!Q239))</f>
        <v/>
      </c>
      <c r="R221" s="889"/>
      <c r="S221" s="889" t="str">
        <f>IF(ISBLANK('Ph II-Exercise Operations'!S239),"",('Ph II-Exercise Operations'!S239))</f>
        <v/>
      </c>
      <c r="T221" s="889"/>
      <c r="U221" s="759" t="str">
        <f>IF(ISBLANK('Ph II-Exercise Operations'!U239),"",('Ph II-Exercise Operations'!U239))</f>
        <v/>
      </c>
      <c r="V221" s="759"/>
      <c r="W221" s="759"/>
      <c r="X221" s="759"/>
      <c r="Y221" s="759" t="str">
        <f>IF(ISBLANK('Ph II-Exercise Operations'!Y239),"",('Ph II-Exercise Operations'!Y239))</f>
        <v/>
      </c>
      <c r="Z221" s="759"/>
      <c r="AA221" s="759"/>
      <c r="AB221" s="762"/>
    </row>
    <row r="222" spans="2:28" s="30" customFormat="1" ht="14.45" customHeight="1">
      <c r="B222" s="117">
        <v>27</v>
      </c>
      <c r="C222" s="758" t="str">
        <f>IF(ISBLANK('Ph II-Exercise Operations'!C240),"",('Ph II-Exercise Operations'!C240))</f>
        <v/>
      </c>
      <c r="D222" s="758"/>
      <c r="E222" s="758"/>
      <c r="F222" s="758"/>
      <c r="G222" s="758"/>
      <c r="H222" s="758"/>
      <c r="I222" s="758"/>
      <c r="J222" s="758"/>
      <c r="K222" s="759" t="str">
        <f>IF(ISBLANK('Ph II-Exercise Operations'!K240),"",('Ph II-Exercise Operations'!K240))</f>
        <v/>
      </c>
      <c r="L222" s="759"/>
      <c r="M222" s="889" t="str">
        <f>IF(ISBLANK('Ph II-Exercise Operations'!M240),"",('Ph II-Exercise Operations'!M240))</f>
        <v/>
      </c>
      <c r="N222" s="889"/>
      <c r="O222" s="889" t="str">
        <f>IF(ISBLANK('Ph II-Exercise Operations'!O240),"",('Ph II-Exercise Operations'!O240))</f>
        <v/>
      </c>
      <c r="P222" s="889"/>
      <c r="Q222" s="889" t="str">
        <f>IF(ISBLANK('Ph II-Exercise Operations'!Q240),"",('Ph II-Exercise Operations'!Q240))</f>
        <v/>
      </c>
      <c r="R222" s="889"/>
      <c r="S222" s="889" t="str">
        <f>IF(ISBLANK('Ph II-Exercise Operations'!S240),"",('Ph II-Exercise Operations'!S240))</f>
        <v/>
      </c>
      <c r="T222" s="889"/>
      <c r="U222" s="759" t="str">
        <f>IF(ISBLANK('Ph II-Exercise Operations'!U240),"",('Ph II-Exercise Operations'!U240))</f>
        <v/>
      </c>
      <c r="V222" s="759"/>
      <c r="W222" s="759"/>
      <c r="X222" s="759"/>
      <c r="Y222" s="759" t="str">
        <f>IF(ISBLANK('Ph II-Exercise Operations'!Y240),"",('Ph II-Exercise Operations'!Y240))</f>
        <v/>
      </c>
      <c r="Z222" s="759"/>
      <c r="AA222" s="759"/>
      <c r="AB222" s="762"/>
    </row>
    <row r="223" spans="2:28" s="30" customFormat="1" ht="14.45" customHeight="1">
      <c r="B223" s="117">
        <v>28</v>
      </c>
      <c r="C223" s="758" t="str">
        <f>IF(ISBLANK('Ph II-Exercise Operations'!C241),"",('Ph II-Exercise Operations'!C241))</f>
        <v/>
      </c>
      <c r="D223" s="758"/>
      <c r="E223" s="758"/>
      <c r="F223" s="758"/>
      <c r="G223" s="758"/>
      <c r="H223" s="758"/>
      <c r="I223" s="758"/>
      <c r="J223" s="758"/>
      <c r="K223" s="759" t="str">
        <f>IF(ISBLANK('Ph II-Exercise Operations'!K241),"",('Ph II-Exercise Operations'!K241))</f>
        <v/>
      </c>
      <c r="L223" s="759"/>
      <c r="M223" s="889" t="str">
        <f>IF(ISBLANK('Ph II-Exercise Operations'!M241),"",('Ph II-Exercise Operations'!M241))</f>
        <v/>
      </c>
      <c r="N223" s="889"/>
      <c r="O223" s="889" t="str">
        <f>IF(ISBLANK('Ph II-Exercise Operations'!O241),"",('Ph II-Exercise Operations'!O241))</f>
        <v/>
      </c>
      <c r="P223" s="889"/>
      <c r="Q223" s="889" t="str">
        <f>IF(ISBLANK('Ph II-Exercise Operations'!Q241),"",('Ph II-Exercise Operations'!Q241))</f>
        <v/>
      </c>
      <c r="R223" s="889"/>
      <c r="S223" s="889" t="str">
        <f>IF(ISBLANK('Ph II-Exercise Operations'!S241),"",('Ph II-Exercise Operations'!S241))</f>
        <v/>
      </c>
      <c r="T223" s="889"/>
      <c r="U223" s="759" t="str">
        <f>IF(ISBLANK('Ph II-Exercise Operations'!U241),"",('Ph II-Exercise Operations'!U241))</f>
        <v/>
      </c>
      <c r="V223" s="759"/>
      <c r="W223" s="759"/>
      <c r="X223" s="759"/>
      <c r="Y223" s="759" t="str">
        <f>IF(ISBLANK('Ph II-Exercise Operations'!Y241),"",('Ph II-Exercise Operations'!Y241))</f>
        <v/>
      </c>
      <c r="Z223" s="759"/>
      <c r="AA223" s="759"/>
      <c r="AB223" s="762"/>
    </row>
    <row r="224" spans="2:28" s="30" customFormat="1" ht="14.45" customHeight="1">
      <c r="B224" s="117">
        <v>29</v>
      </c>
      <c r="C224" s="758" t="str">
        <f>IF(ISBLANK('Ph II-Exercise Operations'!C242),"",('Ph II-Exercise Operations'!C242))</f>
        <v/>
      </c>
      <c r="D224" s="758"/>
      <c r="E224" s="758"/>
      <c r="F224" s="758"/>
      <c r="G224" s="758"/>
      <c r="H224" s="758"/>
      <c r="I224" s="758"/>
      <c r="J224" s="758"/>
      <c r="K224" s="759" t="str">
        <f>IF(ISBLANK('Ph II-Exercise Operations'!K242),"",('Ph II-Exercise Operations'!K242))</f>
        <v/>
      </c>
      <c r="L224" s="759"/>
      <c r="M224" s="889" t="str">
        <f>IF(ISBLANK('Ph II-Exercise Operations'!M242),"",('Ph II-Exercise Operations'!M242))</f>
        <v/>
      </c>
      <c r="N224" s="889"/>
      <c r="O224" s="889" t="str">
        <f>IF(ISBLANK('Ph II-Exercise Operations'!O242),"",('Ph II-Exercise Operations'!O242))</f>
        <v/>
      </c>
      <c r="P224" s="889"/>
      <c r="Q224" s="889" t="str">
        <f>IF(ISBLANK('Ph II-Exercise Operations'!Q242),"",('Ph II-Exercise Operations'!Q242))</f>
        <v/>
      </c>
      <c r="R224" s="889"/>
      <c r="S224" s="889" t="str">
        <f>IF(ISBLANK('Ph II-Exercise Operations'!S242),"",('Ph II-Exercise Operations'!S242))</f>
        <v/>
      </c>
      <c r="T224" s="889"/>
      <c r="U224" s="759" t="str">
        <f>IF(ISBLANK('Ph II-Exercise Operations'!U242),"",('Ph II-Exercise Operations'!U242))</f>
        <v/>
      </c>
      <c r="V224" s="759"/>
      <c r="W224" s="759"/>
      <c r="X224" s="759"/>
      <c r="Y224" s="759" t="str">
        <f>IF(ISBLANK('Ph II-Exercise Operations'!Y242),"",('Ph II-Exercise Operations'!Y242))</f>
        <v/>
      </c>
      <c r="Z224" s="759"/>
      <c r="AA224" s="759"/>
      <c r="AB224" s="762"/>
    </row>
    <row r="225" spans="1:54" s="30" customFormat="1" ht="14.45" customHeight="1" thickBot="1">
      <c r="B225" s="118">
        <v>30</v>
      </c>
      <c r="C225" s="781" t="str">
        <f>IF(ISBLANK('Ph II-Exercise Operations'!C243),"",('Ph II-Exercise Operations'!C243))</f>
        <v/>
      </c>
      <c r="D225" s="781"/>
      <c r="E225" s="781"/>
      <c r="F225" s="781"/>
      <c r="G225" s="781"/>
      <c r="H225" s="781"/>
      <c r="I225" s="781"/>
      <c r="J225" s="781"/>
      <c r="K225" s="846" t="str">
        <f>IF(ISBLANK('Ph II-Exercise Operations'!K243),"",('Ph II-Exercise Operations'!K243))</f>
        <v/>
      </c>
      <c r="L225" s="846"/>
      <c r="M225" s="1048" t="str">
        <f>IF(ISBLANK('Ph II-Exercise Operations'!M243),"",('Ph II-Exercise Operations'!M243))</f>
        <v/>
      </c>
      <c r="N225" s="1048"/>
      <c r="O225" s="1048" t="str">
        <f>IF(ISBLANK('Ph II-Exercise Operations'!O243),"",('Ph II-Exercise Operations'!O243))</f>
        <v/>
      </c>
      <c r="P225" s="1048"/>
      <c r="Q225" s="1048" t="str">
        <f>IF(ISBLANK('Ph II-Exercise Operations'!Q243),"",('Ph II-Exercise Operations'!Q243))</f>
        <v/>
      </c>
      <c r="R225" s="1048"/>
      <c r="S225" s="1048" t="str">
        <f>IF(ISBLANK('Ph II-Exercise Operations'!S243),"",('Ph II-Exercise Operations'!S243))</f>
        <v/>
      </c>
      <c r="T225" s="1048"/>
      <c r="U225" s="846" t="str">
        <f>IF(ISBLANK('Ph II-Exercise Operations'!U243),"",('Ph II-Exercise Operations'!U243))</f>
        <v/>
      </c>
      <c r="V225" s="846"/>
      <c r="W225" s="846"/>
      <c r="X225" s="846"/>
      <c r="Y225" s="846" t="str">
        <f>IF(ISBLANK('Ph II-Exercise Operations'!Y243),"",('Ph II-Exercise Operations'!Y243))</f>
        <v/>
      </c>
      <c r="Z225" s="846"/>
      <c r="AA225" s="846"/>
      <c r="AB225" s="847"/>
    </row>
    <row r="226" spans="1:54" s="30" customFormat="1" ht="14.45" customHeight="1" thickBot="1">
      <c r="A226" s="53"/>
      <c r="B226" s="863" t="s">
        <v>327</v>
      </c>
      <c r="C226" s="864"/>
      <c r="D226" s="864"/>
      <c r="E226" s="864"/>
      <c r="F226" s="864"/>
      <c r="G226" s="864"/>
      <c r="H226" s="864"/>
      <c r="I226" s="864"/>
      <c r="J226" s="864"/>
      <c r="K226" s="864"/>
      <c r="L226" s="864"/>
      <c r="M226" s="848">
        <f>SUM(M196:M225)</f>
        <v>0</v>
      </c>
      <c r="N226" s="848"/>
      <c r="O226" s="848">
        <f>SUM(O196:O225)</f>
        <v>0</v>
      </c>
      <c r="P226" s="848"/>
      <c r="Q226" s="848">
        <f>SUM(Q196:Q225)</f>
        <v>0</v>
      </c>
      <c r="R226" s="848"/>
      <c r="S226" s="848">
        <f>SUM(S196:S225)</f>
        <v>0</v>
      </c>
      <c r="T226" s="848"/>
      <c r="U226" s="848">
        <f>SUM(U196:U225)</f>
        <v>0</v>
      </c>
      <c r="V226" s="848"/>
      <c r="W226" s="848"/>
      <c r="X226" s="848"/>
      <c r="Y226" s="848">
        <f>SUM(Y196:Y225)</f>
        <v>0</v>
      </c>
      <c r="Z226" s="848"/>
      <c r="AA226" s="848"/>
      <c r="AB226" s="865"/>
    </row>
    <row r="227" spans="1:54" s="30" customFormat="1" ht="14.45" customHeight="1" thickBot="1">
      <c r="A227" s="53"/>
      <c r="B227" s="110"/>
      <c r="C227" s="110"/>
      <c r="D227" s="125"/>
      <c r="E227" s="126"/>
      <c r="F227" s="126"/>
      <c r="G227" s="126"/>
      <c r="H227" s="126"/>
      <c r="I227" s="126"/>
      <c r="J227" s="126"/>
      <c r="K227" s="125"/>
      <c r="L227" s="126"/>
      <c r="M227" s="126"/>
      <c r="N227" s="111"/>
      <c r="O227" s="111"/>
      <c r="P227" s="111"/>
      <c r="Q227" s="111"/>
      <c r="R227" s="111"/>
      <c r="S227" s="111"/>
      <c r="T227" s="111"/>
      <c r="U227" s="111"/>
      <c r="V227" s="111"/>
      <c r="W227" s="111"/>
      <c r="X227" s="111"/>
      <c r="Y227" s="111"/>
      <c r="Z227" s="111"/>
      <c r="AA227" s="111"/>
      <c r="AB227" s="111"/>
      <c r="AC227" s="14"/>
      <c r="AD227" s="14"/>
      <c r="AE227" s="14"/>
      <c r="AF227" s="14"/>
      <c r="AG227" s="14"/>
      <c r="AH227" s="14"/>
      <c r="AI227" s="31"/>
      <c r="AJ227" s="31"/>
      <c r="AK227" s="31"/>
      <c r="AL227" s="31"/>
      <c r="AM227" s="31"/>
      <c r="AN227" s="31"/>
      <c r="AO227" s="31"/>
      <c r="AP227" s="14"/>
      <c r="AQ227" s="31"/>
      <c r="AR227" s="31"/>
      <c r="AS227" s="31"/>
      <c r="AT227" s="31"/>
      <c r="AU227" s="31"/>
      <c r="AV227" s="31"/>
      <c r="AW227" s="31"/>
    </row>
    <row r="228" spans="1:54" s="30" customFormat="1" ht="14.45" customHeight="1">
      <c r="A228" s="53"/>
      <c r="B228" s="61"/>
      <c r="C228" s="245" t="s">
        <v>404</v>
      </c>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33"/>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row>
    <row r="229" spans="1:54" s="30" customFormat="1" ht="14.45" customHeight="1">
      <c r="A229" s="53"/>
      <c r="B229" s="34"/>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35"/>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row>
    <row r="230" spans="1:54" s="30" customFormat="1" ht="14.45" customHeight="1" thickBot="1">
      <c r="A230" s="53"/>
      <c r="B230" s="36"/>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37"/>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row>
    <row r="231" spans="1:54" s="30" customFormat="1" ht="14.45" customHeight="1" thickBot="1">
      <c r="A231" s="53"/>
      <c r="B231" s="127"/>
      <c r="C231" s="128"/>
      <c r="D231" s="128"/>
      <c r="E231" s="128"/>
      <c r="F231" s="128"/>
      <c r="G231" s="128"/>
      <c r="H231" s="128"/>
      <c r="I231" s="128"/>
      <c r="J231" s="128"/>
      <c r="K231" s="128"/>
      <c r="L231" s="128"/>
      <c r="M231" s="128"/>
      <c r="N231" s="111"/>
      <c r="O231" s="111"/>
      <c r="P231" s="111"/>
      <c r="Q231" s="111"/>
      <c r="R231" s="111"/>
      <c r="S231" s="111"/>
      <c r="T231" s="111"/>
      <c r="U231" s="111"/>
      <c r="V231" s="111"/>
      <c r="W231" s="111"/>
      <c r="X231" s="111"/>
      <c r="Y231" s="111"/>
      <c r="Z231" s="111"/>
      <c r="AA231" s="111"/>
      <c r="AB231" s="111"/>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row>
    <row r="232" spans="1:54" s="30" customFormat="1" ht="14.45" customHeight="1">
      <c r="A232" s="53"/>
      <c r="B232" s="61"/>
      <c r="C232" s="245" t="s">
        <v>405</v>
      </c>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33"/>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row>
    <row r="233" spans="1:54" s="30" customFormat="1" ht="14.45" customHeight="1">
      <c r="A233" s="53"/>
      <c r="B233" s="34"/>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35"/>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row>
    <row r="234" spans="1:54" s="30" customFormat="1" ht="14.45" customHeight="1">
      <c r="A234" s="53"/>
      <c r="B234" s="34"/>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35"/>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row>
    <row r="235" spans="1:54" s="30" customFormat="1" ht="14.45" customHeight="1">
      <c r="A235" s="53"/>
      <c r="B235" s="34"/>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35"/>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row>
    <row r="236" spans="1:54" s="30" customFormat="1" ht="14.45" customHeight="1" thickBot="1">
      <c r="A236" s="53"/>
      <c r="B236" s="36"/>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37"/>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row>
    <row r="237" spans="1:54" s="30" customFormat="1" ht="14.45" customHeight="1" thickBot="1">
      <c r="A237" s="53"/>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row>
    <row r="238" spans="1:54" s="30" customFormat="1" ht="14.45" customHeight="1">
      <c r="A238" s="53"/>
      <c r="B238" s="55"/>
      <c r="C238" s="322" t="s">
        <v>406</v>
      </c>
      <c r="D238" s="322"/>
      <c r="E238" s="322"/>
      <c r="F238" s="322"/>
      <c r="G238" s="322"/>
      <c r="H238" s="322"/>
      <c r="I238" s="322"/>
      <c r="J238" s="322"/>
      <c r="K238" s="322"/>
      <c r="L238" s="322"/>
      <c r="M238" s="322"/>
      <c r="N238" s="322"/>
      <c r="O238" s="322"/>
      <c r="P238" s="322"/>
      <c r="Q238" s="322"/>
      <c r="R238" s="322"/>
      <c r="S238" s="322"/>
      <c r="T238" s="322"/>
      <c r="U238" s="322"/>
      <c r="V238" s="322"/>
      <c r="W238" s="322"/>
      <c r="X238" s="322"/>
      <c r="Y238" s="322"/>
      <c r="Z238" s="322"/>
      <c r="AA238" s="322"/>
      <c r="AB238" s="33"/>
    </row>
    <row r="239" spans="1:54" s="30" customFormat="1" ht="14.45" customHeight="1">
      <c r="A239" s="53"/>
      <c r="B239" s="34"/>
      <c r="C239" s="751"/>
      <c r="D239" s="751"/>
      <c r="E239" s="751"/>
      <c r="F239" s="751"/>
      <c r="G239" s="751"/>
      <c r="H239" s="751"/>
      <c r="I239" s="751"/>
      <c r="J239" s="751"/>
      <c r="K239" s="751"/>
      <c r="L239" s="751"/>
      <c r="M239" s="751"/>
      <c r="N239" s="751"/>
      <c r="O239" s="751"/>
      <c r="P239" s="751"/>
      <c r="Q239" s="751"/>
      <c r="R239" s="751"/>
      <c r="S239" s="751"/>
      <c r="T239" s="751"/>
      <c r="U239" s="751"/>
      <c r="V239" s="751"/>
      <c r="W239" s="751"/>
      <c r="X239" s="751"/>
      <c r="Y239" s="751"/>
      <c r="Z239" s="751"/>
      <c r="AA239" s="751"/>
      <c r="AB239" s="35"/>
    </row>
    <row r="240" spans="1:54" s="30" customFormat="1" ht="14.45" customHeight="1">
      <c r="A240" s="53"/>
      <c r="B240" s="34"/>
      <c r="C240" s="751"/>
      <c r="D240" s="751"/>
      <c r="E240" s="751"/>
      <c r="F240" s="751"/>
      <c r="G240" s="751"/>
      <c r="H240" s="751"/>
      <c r="I240" s="751"/>
      <c r="J240" s="751"/>
      <c r="K240" s="751"/>
      <c r="L240" s="751"/>
      <c r="M240" s="751"/>
      <c r="N240" s="751"/>
      <c r="O240" s="751"/>
      <c r="P240" s="751"/>
      <c r="Q240" s="751"/>
      <c r="R240" s="751"/>
      <c r="S240" s="751"/>
      <c r="T240" s="751"/>
      <c r="U240" s="751"/>
      <c r="V240" s="751"/>
      <c r="W240" s="751"/>
      <c r="X240" s="751"/>
      <c r="Y240" s="751"/>
      <c r="Z240" s="751"/>
      <c r="AA240" s="751"/>
      <c r="AB240" s="35"/>
    </row>
    <row r="241" spans="1:45" s="30" customFormat="1" ht="14.45" customHeight="1">
      <c r="A241" s="53"/>
      <c r="B241" s="34"/>
      <c r="C241" s="751"/>
      <c r="D241" s="751"/>
      <c r="E241" s="751"/>
      <c r="F241" s="751"/>
      <c r="G241" s="751"/>
      <c r="H241" s="751"/>
      <c r="I241" s="751"/>
      <c r="J241" s="751"/>
      <c r="K241" s="751"/>
      <c r="L241" s="751"/>
      <c r="M241" s="751"/>
      <c r="N241" s="751"/>
      <c r="O241" s="751"/>
      <c r="P241" s="751"/>
      <c r="Q241" s="751"/>
      <c r="R241" s="751"/>
      <c r="S241" s="751"/>
      <c r="T241" s="751"/>
      <c r="U241" s="751"/>
      <c r="V241" s="751"/>
      <c r="W241" s="751"/>
      <c r="X241" s="751"/>
      <c r="Y241" s="751"/>
      <c r="Z241" s="751"/>
      <c r="AA241" s="751"/>
      <c r="AB241" s="35"/>
    </row>
    <row r="242" spans="1:45" s="30" customFormat="1" ht="14.45" customHeight="1">
      <c r="A242" s="53"/>
      <c r="B242" s="34"/>
      <c r="C242" s="751"/>
      <c r="D242" s="751"/>
      <c r="E242" s="751"/>
      <c r="F242" s="751"/>
      <c r="G242" s="751"/>
      <c r="H242" s="751"/>
      <c r="I242" s="751"/>
      <c r="J242" s="751"/>
      <c r="K242" s="751"/>
      <c r="L242" s="751"/>
      <c r="M242" s="751"/>
      <c r="N242" s="751"/>
      <c r="O242" s="751"/>
      <c r="P242" s="751"/>
      <c r="Q242" s="751"/>
      <c r="R242" s="751"/>
      <c r="S242" s="751"/>
      <c r="T242" s="751"/>
      <c r="U242" s="751"/>
      <c r="V242" s="751"/>
      <c r="W242" s="751"/>
      <c r="X242" s="751"/>
      <c r="Y242" s="751"/>
      <c r="Z242" s="751"/>
      <c r="AA242" s="751"/>
      <c r="AB242" s="35"/>
    </row>
    <row r="243" spans="1:45" s="30" customFormat="1" ht="14.45" customHeight="1">
      <c r="A243" s="53"/>
      <c r="B243" s="34"/>
      <c r="C243" s="751"/>
      <c r="D243" s="751"/>
      <c r="E243" s="751"/>
      <c r="F243" s="751"/>
      <c r="G243" s="751"/>
      <c r="H243" s="751"/>
      <c r="I243" s="751"/>
      <c r="J243" s="751"/>
      <c r="K243" s="751"/>
      <c r="L243" s="751"/>
      <c r="M243" s="751"/>
      <c r="N243" s="751"/>
      <c r="O243" s="751"/>
      <c r="P243" s="751"/>
      <c r="Q243" s="751"/>
      <c r="R243" s="751"/>
      <c r="S243" s="751"/>
      <c r="T243" s="751"/>
      <c r="U243" s="751"/>
      <c r="V243" s="751"/>
      <c r="W243" s="751"/>
      <c r="X243" s="751"/>
      <c r="Y243" s="751"/>
      <c r="Z243" s="751"/>
      <c r="AA243" s="751"/>
      <c r="AB243" s="35"/>
    </row>
    <row r="244" spans="1:45" s="30" customFormat="1" ht="14.45" customHeight="1">
      <c r="A244" s="53"/>
      <c r="B244" s="34"/>
      <c r="C244" s="751"/>
      <c r="D244" s="751"/>
      <c r="E244" s="751"/>
      <c r="F244" s="751"/>
      <c r="G244" s="751"/>
      <c r="H244" s="751"/>
      <c r="I244" s="751"/>
      <c r="J244" s="751"/>
      <c r="K244" s="751"/>
      <c r="L244" s="751"/>
      <c r="M244" s="751"/>
      <c r="N244" s="751"/>
      <c r="O244" s="751"/>
      <c r="P244" s="751"/>
      <c r="Q244" s="751"/>
      <c r="R244" s="751"/>
      <c r="S244" s="751"/>
      <c r="T244" s="751"/>
      <c r="U244" s="751"/>
      <c r="V244" s="751"/>
      <c r="W244" s="751"/>
      <c r="X244" s="751"/>
      <c r="Y244" s="751"/>
      <c r="Z244" s="751"/>
      <c r="AA244" s="751"/>
      <c r="AB244" s="35"/>
    </row>
    <row r="245" spans="1:45" s="30" customFormat="1" ht="14.45" customHeight="1">
      <c r="A245" s="53"/>
      <c r="B245" s="34"/>
      <c r="C245" s="751"/>
      <c r="D245" s="751"/>
      <c r="E245" s="751"/>
      <c r="F245" s="751"/>
      <c r="G245" s="751"/>
      <c r="H245" s="751"/>
      <c r="I245" s="751"/>
      <c r="J245" s="751"/>
      <c r="K245" s="751"/>
      <c r="L245" s="751"/>
      <c r="M245" s="751"/>
      <c r="N245" s="751"/>
      <c r="O245" s="751"/>
      <c r="P245" s="751"/>
      <c r="Q245" s="751"/>
      <c r="R245" s="751"/>
      <c r="S245" s="751"/>
      <c r="T245" s="751"/>
      <c r="U245" s="751"/>
      <c r="V245" s="751"/>
      <c r="W245" s="751"/>
      <c r="X245" s="751"/>
      <c r="Y245" s="751"/>
      <c r="Z245" s="751"/>
      <c r="AA245" s="751"/>
      <c r="AB245" s="35"/>
    </row>
    <row r="246" spans="1:45" s="30" customFormat="1" ht="14.45" customHeight="1">
      <c r="A246" s="53"/>
      <c r="B246" s="34"/>
      <c r="C246" s="751"/>
      <c r="D246" s="751"/>
      <c r="E246" s="751"/>
      <c r="F246" s="751"/>
      <c r="G246" s="751"/>
      <c r="H246" s="751"/>
      <c r="I246" s="751"/>
      <c r="J246" s="751"/>
      <c r="K246" s="751"/>
      <c r="L246" s="751"/>
      <c r="M246" s="751"/>
      <c r="N246" s="751"/>
      <c r="O246" s="751"/>
      <c r="P246" s="751"/>
      <c r="Q246" s="751"/>
      <c r="R246" s="751"/>
      <c r="S246" s="751"/>
      <c r="T246" s="751"/>
      <c r="U246" s="751"/>
      <c r="V246" s="751"/>
      <c r="W246" s="751"/>
      <c r="X246" s="751"/>
      <c r="Y246" s="751"/>
      <c r="Z246" s="751"/>
      <c r="AA246" s="751"/>
      <c r="AB246" s="35"/>
    </row>
    <row r="247" spans="1:45" s="30" customFormat="1" ht="14.45" customHeight="1" thickBot="1">
      <c r="A247" s="53"/>
      <c r="B247" s="36"/>
      <c r="C247" s="888"/>
      <c r="D247" s="888"/>
      <c r="E247" s="888"/>
      <c r="F247" s="888"/>
      <c r="G247" s="888"/>
      <c r="H247" s="888"/>
      <c r="I247" s="888"/>
      <c r="J247" s="888"/>
      <c r="K247" s="888"/>
      <c r="L247" s="888"/>
      <c r="M247" s="888"/>
      <c r="N247" s="888"/>
      <c r="O247" s="888"/>
      <c r="P247" s="888"/>
      <c r="Q247" s="888"/>
      <c r="R247" s="888"/>
      <c r="S247" s="888"/>
      <c r="T247" s="888"/>
      <c r="U247" s="888"/>
      <c r="V247" s="888"/>
      <c r="W247" s="888"/>
      <c r="X247" s="888"/>
      <c r="Y247" s="888"/>
      <c r="Z247" s="888"/>
      <c r="AA247" s="888"/>
      <c r="AB247" s="37"/>
    </row>
    <row r="248" spans="1:45" s="30" customFormat="1" ht="14.45" customHeight="1">
      <c r="A248" s="53"/>
      <c r="B248" s="197" t="s">
        <v>407</v>
      </c>
      <c r="C248" s="508"/>
      <c r="D248" s="508"/>
      <c r="E248" s="508"/>
      <c r="F248" s="508"/>
      <c r="G248" s="508"/>
      <c r="H248" s="508"/>
      <c r="I248" s="508"/>
      <c r="J248" s="508"/>
      <c r="K248" s="508"/>
      <c r="L248" s="508"/>
      <c r="M248" s="508"/>
      <c r="N248" s="508"/>
      <c r="O248" s="508"/>
      <c r="P248" s="508"/>
      <c r="Q248" s="508"/>
      <c r="R248" s="508"/>
      <c r="S248" s="508"/>
      <c r="T248" s="508"/>
      <c r="U248" s="508"/>
      <c r="V248" s="508"/>
      <c r="W248" s="508"/>
      <c r="X248" s="508"/>
      <c r="Y248" s="508"/>
      <c r="Z248" s="508"/>
      <c r="AA248" s="508"/>
      <c r="AB248" s="509"/>
    </row>
    <row r="249" spans="1:45" s="30" customFormat="1" ht="14.45" customHeight="1" thickBot="1">
      <c r="A249" s="53"/>
      <c r="B249" s="1013"/>
      <c r="C249" s="1014"/>
      <c r="D249" s="1014"/>
      <c r="E249" s="1014"/>
      <c r="F249" s="1014"/>
      <c r="G249" s="1014"/>
      <c r="H249" s="1014"/>
      <c r="I249" s="1014"/>
      <c r="J249" s="1014"/>
      <c r="K249" s="1014"/>
      <c r="L249" s="1014"/>
      <c r="M249" s="1014"/>
      <c r="N249" s="1014"/>
      <c r="O249" s="1014"/>
      <c r="P249" s="1014"/>
      <c r="Q249" s="1014"/>
      <c r="R249" s="1014"/>
      <c r="S249" s="1014"/>
      <c r="T249" s="1014"/>
      <c r="U249" s="1014"/>
      <c r="V249" s="1014"/>
      <c r="W249" s="1014"/>
      <c r="X249" s="1014"/>
      <c r="Y249" s="1014"/>
      <c r="Z249" s="1014"/>
      <c r="AA249" s="1014"/>
      <c r="AB249" s="1015"/>
      <c r="AC249" s="18"/>
    </row>
    <row r="250" spans="1:45" s="30" customFormat="1" ht="14.45" customHeight="1">
      <c r="A250" s="53"/>
      <c r="B250" s="1007" t="s">
        <v>408</v>
      </c>
      <c r="C250" s="1008"/>
      <c r="D250" s="1008"/>
      <c r="E250" s="1008"/>
      <c r="F250" s="1008"/>
      <c r="G250" s="1008"/>
      <c r="H250" s="1008"/>
      <c r="I250" s="1008"/>
      <c r="J250" s="1008"/>
      <c r="K250" s="1008"/>
      <c r="L250" s="1008"/>
      <c r="M250" s="1008"/>
      <c r="N250" s="1008"/>
      <c r="O250" s="1008"/>
      <c r="P250" s="1008"/>
      <c r="Q250" s="1008"/>
      <c r="R250" s="1008"/>
      <c r="S250" s="1008"/>
      <c r="T250" s="1008"/>
      <c r="U250" s="1008"/>
      <c r="V250" s="1008"/>
      <c r="W250" s="1008"/>
      <c r="X250" s="1008"/>
      <c r="Y250" s="1008"/>
      <c r="Z250" s="1008"/>
      <c r="AA250" s="1008"/>
      <c r="AB250" s="1009"/>
    </row>
    <row r="251" spans="1:45" s="30" customFormat="1" ht="14.45" customHeight="1">
      <c r="A251" s="53"/>
      <c r="B251" s="1010"/>
      <c r="C251" s="1011"/>
      <c r="D251" s="1011"/>
      <c r="E251" s="1011"/>
      <c r="F251" s="1011"/>
      <c r="G251" s="1011"/>
      <c r="H251" s="1011"/>
      <c r="I251" s="1011"/>
      <c r="J251" s="1011"/>
      <c r="K251" s="1011"/>
      <c r="L251" s="1011"/>
      <c r="M251" s="1011"/>
      <c r="N251" s="1011"/>
      <c r="O251" s="1011"/>
      <c r="P251" s="1011"/>
      <c r="Q251" s="1011"/>
      <c r="R251" s="1011"/>
      <c r="S251" s="1011"/>
      <c r="T251" s="1011"/>
      <c r="U251" s="1011"/>
      <c r="V251" s="1011"/>
      <c r="W251" s="1011"/>
      <c r="X251" s="1011"/>
      <c r="Y251" s="1011"/>
      <c r="Z251" s="1011"/>
      <c r="AA251" s="1011"/>
      <c r="AB251" s="1012"/>
    </row>
    <row r="252" spans="1:45" s="30" customFormat="1" ht="14.45" customHeight="1" thickBot="1">
      <c r="A252" s="53"/>
      <c r="B252" s="1010"/>
      <c r="C252" s="1011"/>
      <c r="D252" s="1011"/>
      <c r="E252" s="1011"/>
      <c r="F252" s="1011"/>
      <c r="G252" s="1011"/>
      <c r="H252" s="1011"/>
      <c r="I252" s="1011"/>
      <c r="J252" s="1011"/>
      <c r="K252" s="1011"/>
      <c r="L252" s="1011"/>
      <c r="M252" s="1011"/>
      <c r="N252" s="1011"/>
      <c r="O252" s="1011"/>
      <c r="P252" s="1011"/>
      <c r="Q252" s="1011"/>
      <c r="R252" s="1011"/>
      <c r="S252" s="1011"/>
      <c r="T252" s="1011"/>
      <c r="U252" s="1011"/>
      <c r="V252" s="1011"/>
      <c r="W252" s="1011"/>
      <c r="X252" s="1011"/>
      <c r="Y252" s="1011"/>
      <c r="Z252" s="1011"/>
      <c r="AA252" s="1011"/>
      <c r="AB252" s="1012"/>
    </row>
    <row r="253" spans="1:45" s="30" customFormat="1" ht="14.45" customHeight="1" thickBot="1">
      <c r="A253" s="53"/>
      <c r="B253" s="1004" t="s">
        <v>409</v>
      </c>
      <c r="C253" s="1005"/>
      <c r="D253" s="1005"/>
      <c r="E253" s="1005"/>
      <c r="F253" s="1005"/>
      <c r="G253" s="1005"/>
      <c r="H253" s="1005"/>
      <c r="I253" s="1005"/>
      <c r="J253" s="1005"/>
      <c r="K253" s="1005"/>
      <c r="L253" s="1005"/>
      <c r="M253" s="1005"/>
      <c r="N253" s="1005"/>
      <c r="O253" s="1005"/>
      <c r="P253" s="1005"/>
      <c r="Q253" s="1005"/>
      <c r="R253" s="1005"/>
      <c r="S253" s="1005"/>
      <c r="T253" s="1005"/>
      <c r="U253" s="1005"/>
      <c r="V253" s="1005"/>
      <c r="W253" s="1005"/>
      <c r="X253" s="1005"/>
      <c r="Y253" s="1005"/>
      <c r="Z253" s="1005"/>
      <c r="AA253" s="1005"/>
      <c r="AB253" s="1006"/>
    </row>
    <row r="254" spans="1:45" s="30" customFormat="1" ht="14.45" customHeight="1">
      <c r="A254" s="53"/>
      <c r="B254" s="1039" t="s">
        <v>410</v>
      </c>
      <c r="C254" s="805"/>
      <c r="D254" s="805"/>
      <c r="E254" s="805"/>
      <c r="F254" s="805"/>
      <c r="G254" s="805"/>
      <c r="H254" s="805"/>
      <c r="I254" s="805"/>
      <c r="J254" s="805"/>
      <c r="K254" s="805"/>
      <c r="L254" s="1049" t="str">
        <f>IF('Ph I-Concepts &amp; Objectives'!J83=0, "", 'Ph I-Concepts &amp; Objectives'!J83)</f>
        <v/>
      </c>
      <c r="M254" s="1049"/>
      <c r="N254" s="1049"/>
      <c r="O254" s="1049"/>
      <c r="P254" s="1049"/>
      <c r="Q254" s="1049"/>
      <c r="R254" s="1049"/>
      <c r="S254" s="1049"/>
      <c r="T254" s="1049"/>
      <c r="U254" s="1049"/>
      <c r="V254" s="1049"/>
      <c r="W254" s="1049"/>
      <c r="X254" s="1049"/>
      <c r="Y254" s="1049"/>
      <c r="Z254" s="1049"/>
      <c r="AA254" s="1049"/>
      <c r="AB254" s="1050"/>
      <c r="AC254" s="28"/>
      <c r="AD254" s="28"/>
      <c r="AE254" s="28"/>
      <c r="AF254" s="28"/>
      <c r="AG254" s="28"/>
      <c r="AH254" s="28"/>
      <c r="AI254" s="28"/>
      <c r="AJ254" s="28"/>
      <c r="AK254" s="28"/>
      <c r="AL254" s="28"/>
      <c r="AM254" s="28"/>
      <c r="AN254" s="28"/>
      <c r="AO254" s="28"/>
      <c r="AP254" s="28"/>
      <c r="AQ254" s="28"/>
      <c r="AR254" s="28"/>
      <c r="AS254" s="28"/>
    </row>
    <row r="255" spans="1:45" s="30" customFormat="1" ht="14.45" customHeight="1">
      <c r="A255" s="53"/>
      <c r="B255" s="427"/>
      <c r="C255" s="428"/>
      <c r="D255" s="428"/>
      <c r="E255" s="428"/>
      <c r="F255" s="428"/>
      <c r="G255" s="428"/>
      <c r="H255" s="428"/>
      <c r="I255" s="428"/>
      <c r="J255" s="428"/>
      <c r="K255" s="428"/>
      <c r="L255" s="1028"/>
      <c r="M255" s="1028"/>
      <c r="N255" s="1028"/>
      <c r="O255" s="1028"/>
      <c r="P255" s="1028"/>
      <c r="Q255" s="1028"/>
      <c r="R255" s="1028"/>
      <c r="S255" s="1028"/>
      <c r="T255" s="1028"/>
      <c r="U255" s="1028"/>
      <c r="V255" s="1028"/>
      <c r="W255" s="1028"/>
      <c r="X255" s="1028"/>
      <c r="Y255" s="1028"/>
      <c r="Z255" s="1028"/>
      <c r="AA255" s="1028"/>
      <c r="AB255" s="1029"/>
      <c r="AC255" s="28"/>
      <c r="AD255" s="28"/>
      <c r="AE255" s="28"/>
      <c r="AF255" s="28"/>
      <c r="AG255" s="28"/>
      <c r="AH255" s="28"/>
      <c r="AI255" s="28"/>
      <c r="AJ255" s="28"/>
      <c r="AK255" s="28"/>
      <c r="AL255" s="28"/>
      <c r="AM255" s="28"/>
      <c r="AN255" s="28"/>
      <c r="AO255" s="28"/>
      <c r="AP255" s="28"/>
      <c r="AQ255" s="28"/>
      <c r="AR255" s="28"/>
      <c r="AS255" s="28"/>
    </row>
    <row r="256" spans="1:45" s="30" customFormat="1" ht="14.45" customHeight="1">
      <c r="A256" s="53"/>
      <c r="B256" s="306"/>
      <c r="C256" s="307"/>
      <c r="D256" s="307"/>
      <c r="E256" s="307"/>
      <c r="F256" s="307"/>
      <c r="G256" s="307"/>
      <c r="H256" s="307"/>
      <c r="I256" s="307"/>
      <c r="J256" s="307"/>
      <c r="K256" s="307"/>
      <c r="L256" s="473"/>
      <c r="M256" s="473"/>
      <c r="N256" s="473"/>
      <c r="O256" s="473"/>
      <c r="P256" s="473"/>
      <c r="Q256" s="473"/>
      <c r="R256" s="473"/>
      <c r="S256" s="473"/>
      <c r="T256" s="473"/>
      <c r="U256" s="473"/>
      <c r="V256" s="473"/>
      <c r="W256" s="473"/>
      <c r="X256" s="473"/>
      <c r="Y256" s="473"/>
      <c r="Z256" s="473"/>
      <c r="AA256" s="473"/>
      <c r="AB256" s="1016"/>
      <c r="AC256" s="28"/>
      <c r="AD256" s="28"/>
      <c r="AE256" s="28"/>
      <c r="AF256" s="28"/>
      <c r="AG256" s="28"/>
      <c r="AH256" s="28"/>
      <c r="AI256" s="28"/>
      <c r="AJ256" s="28"/>
      <c r="AK256" s="28"/>
      <c r="AL256" s="28"/>
      <c r="AM256" s="28"/>
      <c r="AN256" s="28"/>
      <c r="AO256" s="28"/>
      <c r="AP256" s="28"/>
      <c r="AQ256" s="28"/>
      <c r="AR256" s="28"/>
      <c r="AS256" s="28"/>
    </row>
    <row r="257" spans="1:45" s="30" customFormat="1" ht="14.45" customHeight="1">
      <c r="A257" s="53"/>
      <c r="B257" s="306"/>
      <c r="C257" s="307"/>
      <c r="D257" s="307"/>
      <c r="E257" s="307"/>
      <c r="F257" s="307"/>
      <c r="G257" s="307"/>
      <c r="H257" s="307"/>
      <c r="I257" s="307"/>
      <c r="J257" s="307"/>
      <c r="K257" s="307"/>
      <c r="L257" s="473"/>
      <c r="M257" s="473"/>
      <c r="N257" s="473"/>
      <c r="O257" s="473"/>
      <c r="P257" s="473"/>
      <c r="Q257" s="473"/>
      <c r="R257" s="473"/>
      <c r="S257" s="473"/>
      <c r="T257" s="473"/>
      <c r="U257" s="473"/>
      <c r="V257" s="473"/>
      <c r="W257" s="473"/>
      <c r="X257" s="473"/>
      <c r="Y257" s="473"/>
      <c r="Z257" s="473"/>
      <c r="AA257" s="473"/>
      <c r="AB257" s="1016"/>
      <c r="AC257" s="28"/>
      <c r="AD257" s="28"/>
      <c r="AE257" s="28"/>
      <c r="AF257" s="28"/>
      <c r="AG257" s="28"/>
      <c r="AH257" s="28"/>
      <c r="AI257" s="28"/>
      <c r="AJ257" s="28"/>
      <c r="AK257" s="28"/>
      <c r="AL257" s="28"/>
      <c r="AM257" s="28"/>
      <c r="AN257" s="28"/>
      <c r="AO257" s="28"/>
      <c r="AP257" s="28"/>
      <c r="AQ257" s="28"/>
      <c r="AR257" s="28"/>
      <c r="AS257" s="28"/>
    </row>
    <row r="258" spans="1:45" s="30" customFormat="1" ht="14.45" customHeight="1">
      <c r="A258" s="53"/>
      <c r="B258" s="306"/>
      <c r="C258" s="307"/>
      <c r="D258" s="307"/>
      <c r="E258" s="307"/>
      <c r="F258" s="307"/>
      <c r="G258" s="307"/>
      <c r="H258" s="307"/>
      <c r="I258" s="307"/>
      <c r="J258" s="307"/>
      <c r="K258" s="307"/>
      <c r="L258" s="473"/>
      <c r="M258" s="473"/>
      <c r="N258" s="473"/>
      <c r="O258" s="473"/>
      <c r="P258" s="473"/>
      <c r="Q258" s="473"/>
      <c r="R258" s="473"/>
      <c r="S258" s="473"/>
      <c r="T258" s="473"/>
      <c r="U258" s="473"/>
      <c r="V258" s="473"/>
      <c r="W258" s="473"/>
      <c r="X258" s="473"/>
      <c r="Y258" s="473"/>
      <c r="Z258" s="473"/>
      <c r="AA258" s="473"/>
      <c r="AB258" s="1016"/>
      <c r="AC258" s="28"/>
      <c r="AD258" s="28"/>
      <c r="AE258" s="28"/>
      <c r="AF258" s="28"/>
      <c r="AG258" s="28"/>
      <c r="AH258" s="28"/>
      <c r="AI258" s="28"/>
      <c r="AJ258" s="28"/>
      <c r="AK258" s="28"/>
      <c r="AL258" s="28"/>
      <c r="AM258" s="28"/>
      <c r="AN258" s="28"/>
      <c r="AO258" s="28"/>
      <c r="AP258" s="28"/>
      <c r="AQ258" s="28"/>
      <c r="AR258" s="28"/>
      <c r="AS258" s="28"/>
    </row>
    <row r="259" spans="1:45" s="30" customFormat="1" ht="14.45" customHeight="1">
      <c r="A259" s="53"/>
      <c r="B259" s="306"/>
      <c r="C259" s="307"/>
      <c r="D259" s="307"/>
      <c r="E259" s="307"/>
      <c r="F259" s="307"/>
      <c r="G259" s="307"/>
      <c r="H259" s="307"/>
      <c r="I259" s="307"/>
      <c r="J259" s="307"/>
      <c r="K259" s="307"/>
      <c r="L259" s="473"/>
      <c r="M259" s="473"/>
      <c r="N259" s="473"/>
      <c r="O259" s="473"/>
      <c r="P259" s="473"/>
      <c r="Q259" s="473"/>
      <c r="R259" s="473"/>
      <c r="S259" s="473"/>
      <c r="T259" s="473"/>
      <c r="U259" s="473"/>
      <c r="V259" s="473"/>
      <c r="W259" s="473"/>
      <c r="X259" s="473"/>
      <c r="Y259" s="473"/>
      <c r="Z259" s="473"/>
      <c r="AA259" s="473"/>
      <c r="AB259" s="1016"/>
      <c r="AC259" s="28"/>
      <c r="AD259" s="28"/>
      <c r="AE259" s="28"/>
      <c r="AF259" s="28"/>
      <c r="AG259" s="28"/>
      <c r="AH259" s="28"/>
      <c r="AI259" s="28"/>
      <c r="AJ259" s="28"/>
      <c r="AK259" s="28"/>
      <c r="AL259" s="28"/>
      <c r="AM259" s="28"/>
      <c r="AN259" s="28"/>
      <c r="AO259" s="28"/>
      <c r="AP259" s="28"/>
      <c r="AQ259" s="28"/>
      <c r="AR259" s="28"/>
      <c r="AS259" s="28"/>
    </row>
    <row r="260" spans="1:45" s="30" customFormat="1" ht="14.45" customHeight="1">
      <c r="A260" s="53"/>
      <c r="B260" s="306" t="s">
        <v>411</v>
      </c>
      <c r="C260" s="307"/>
      <c r="D260" s="307"/>
      <c r="E260" s="307"/>
      <c r="F260" s="307"/>
      <c r="G260" s="307"/>
      <c r="H260" s="307"/>
      <c r="I260" s="307"/>
      <c r="J260" s="307"/>
      <c r="K260" s="307"/>
      <c r="L260" s="473" t="str">
        <f>IF('Ph I-Concepts &amp; Objectives'!J91=0, "", 'Ph I-Concepts &amp; Objectives'!J91)</f>
        <v/>
      </c>
      <c r="M260" s="473"/>
      <c r="N260" s="473"/>
      <c r="O260" s="473"/>
      <c r="P260" s="473"/>
      <c r="Q260" s="473"/>
      <c r="R260" s="473"/>
      <c r="S260" s="473"/>
      <c r="T260" s="473"/>
      <c r="U260" s="473"/>
      <c r="V260" s="473"/>
      <c r="W260" s="473"/>
      <c r="X260" s="473"/>
      <c r="Y260" s="473"/>
      <c r="Z260" s="473"/>
      <c r="AA260" s="473"/>
      <c r="AB260" s="1016"/>
    </row>
    <row r="261" spans="1:45" s="30" customFormat="1" ht="14.45" customHeight="1">
      <c r="A261" s="53"/>
      <c r="B261" s="306"/>
      <c r="C261" s="307"/>
      <c r="D261" s="307"/>
      <c r="E261" s="307"/>
      <c r="F261" s="307"/>
      <c r="G261" s="307"/>
      <c r="H261" s="307"/>
      <c r="I261" s="307"/>
      <c r="J261" s="307"/>
      <c r="K261" s="307"/>
      <c r="L261" s="473"/>
      <c r="M261" s="473"/>
      <c r="N261" s="473"/>
      <c r="O261" s="473"/>
      <c r="P261" s="473"/>
      <c r="Q261" s="473"/>
      <c r="R261" s="473"/>
      <c r="S261" s="473"/>
      <c r="T261" s="473"/>
      <c r="U261" s="473"/>
      <c r="V261" s="473"/>
      <c r="W261" s="473"/>
      <c r="X261" s="473"/>
      <c r="Y261" s="473"/>
      <c r="Z261" s="473"/>
      <c r="AA261" s="473"/>
      <c r="AB261" s="1016"/>
    </row>
    <row r="262" spans="1:45" s="30" customFormat="1" ht="14.45" customHeight="1">
      <c r="A262" s="53"/>
      <c r="B262" s="306"/>
      <c r="C262" s="307"/>
      <c r="D262" s="307"/>
      <c r="E262" s="307"/>
      <c r="F262" s="307"/>
      <c r="G262" s="307"/>
      <c r="H262" s="307"/>
      <c r="I262" s="307"/>
      <c r="J262" s="307"/>
      <c r="K262" s="307"/>
      <c r="L262" s="473"/>
      <c r="M262" s="473"/>
      <c r="N262" s="473"/>
      <c r="O262" s="473"/>
      <c r="P262" s="473"/>
      <c r="Q262" s="473"/>
      <c r="R262" s="473"/>
      <c r="S262" s="473"/>
      <c r="T262" s="473"/>
      <c r="U262" s="473"/>
      <c r="V262" s="473"/>
      <c r="W262" s="473"/>
      <c r="X262" s="473"/>
      <c r="Y262" s="473"/>
      <c r="Z262" s="473"/>
      <c r="AA262" s="473"/>
      <c r="AB262" s="1016"/>
    </row>
    <row r="263" spans="1:45" s="30" customFormat="1" ht="14.45" customHeight="1">
      <c r="A263" s="53"/>
      <c r="B263" s="306"/>
      <c r="C263" s="307"/>
      <c r="D263" s="307"/>
      <c r="E263" s="307"/>
      <c r="F263" s="307"/>
      <c r="G263" s="307"/>
      <c r="H263" s="307"/>
      <c r="I263" s="307"/>
      <c r="J263" s="307"/>
      <c r="K263" s="307"/>
      <c r="L263" s="473"/>
      <c r="M263" s="473"/>
      <c r="N263" s="473"/>
      <c r="O263" s="473"/>
      <c r="P263" s="473"/>
      <c r="Q263" s="473"/>
      <c r="R263" s="473"/>
      <c r="S263" s="473"/>
      <c r="T263" s="473"/>
      <c r="U263" s="473"/>
      <c r="V263" s="473"/>
      <c r="W263" s="473"/>
      <c r="X263" s="473"/>
      <c r="Y263" s="473"/>
      <c r="Z263" s="473"/>
      <c r="AA263" s="473"/>
      <c r="AB263" s="1016"/>
    </row>
    <row r="264" spans="1:45" s="30" customFormat="1" ht="14.45" customHeight="1">
      <c r="A264" s="53"/>
      <c r="B264" s="306"/>
      <c r="C264" s="307"/>
      <c r="D264" s="307"/>
      <c r="E264" s="307"/>
      <c r="F264" s="307"/>
      <c r="G264" s="307"/>
      <c r="H264" s="307"/>
      <c r="I264" s="307"/>
      <c r="J264" s="307"/>
      <c r="K264" s="307"/>
      <c r="L264" s="473"/>
      <c r="M264" s="473"/>
      <c r="N264" s="473"/>
      <c r="O264" s="473"/>
      <c r="P264" s="473"/>
      <c r="Q264" s="473"/>
      <c r="R264" s="473"/>
      <c r="S264" s="473"/>
      <c r="T264" s="473"/>
      <c r="U264" s="473"/>
      <c r="V264" s="473"/>
      <c r="W264" s="473"/>
      <c r="X264" s="473"/>
      <c r="Y264" s="473"/>
      <c r="Z264" s="473"/>
      <c r="AA264" s="473"/>
      <c r="AB264" s="1016"/>
    </row>
    <row r="265" spans="1:45" s="30" customFormat="1" ht="14.45" customHeight="1">
      <c r="A265" s="53"/>
      <c r="B265" s="306"/>
      <c r="C265" s="307"/>
      <c r="D265" s="307"/>
      <c r="E265" s="307"/>
      <c r="F265" s="307"/>
      <c r="G265" s="307"/>
      <c r="H265" s="307"/>
      <c r="I265" s="307"/>
      <c r="J265" s="307"/>
      <c r="K265" s="307"/>
      <c r="L265" s="473"/>
      <c r="M265" s="473"/>
      <c r="N265" s="473"/>
      <c r="O265" s="473"/>
      <c r="P265" s="473"/>
      <c r="Q265" s="473"/>
      <c r="R265" s="473"/>
      <c r="S265" s="473"/>
      <c r="T265" s="473"/>
      <c r="U265" s="473"/>
      <c r="V265" s="473"/>
      <c r="W265" s="473"/>
      <c r="X265" s="473"/>
      <c r="Y265" s="473"/>
      <c r="Z265" s="473"/>
      <c r="AA265" s="473"/>
      <c r="AB265" s="1016"/>
    </row>
    <row r="266" spans="1:45" s="30" customFormat="1" ht="14.45" customHeight="1">
      <c r="A266" s="53"/>
      <c r="B266" s="306" t="s">
        <v>412</v>
      </c>
      <c r="C266" s="307"/>
      <c r="D266" s="307"/>
      <c r="E266" s="307"/>
      <c r="F266" s="307"/>
      <c r="G266" s="307"/>
      <c r="H266" s="307"/>
      <c r="I266" s="307"/>
      <c r="J266" s="307"/>
      <c r="K266" s="307"/>
      <c r="L266" s="473" t="str">
        <f>IF('Ph I-Concepts &amp; Objectives'!J99=0, "", 'Ph I-Concepts &amp; Objectives'!J99)</f>
        <v/>
      </c>
      <c r="M266" s="473"/>
      <c r="N266" s="473"/>
      <c r="O266" s="473"/>
      <c r="P266" s="473"/>
      <c r="Q266" s="473"/>
      <c r="R266" s="473"/>
      <c r="S266" s="473"/>
      <c r="T266" s="473"/>
      <c r="U266" s="473"/>
      <c r="V266" s="473"/>
      <c r="W266" s="473"/>
      <c r="X266" s="473"/>
      <c r="Y266" s="473"/>
      <c r="Z266" s="473"/>
      <c r="AA266" s="473"/>
      <c r="AB266" s="1016"/>
    </row>
    <row r="267" spans="1:45" s="30" customFormat="1" ht="14.45" customHeight="1">
      <c r="A267" s="53"/>
      <c r="B267" s="306"/>
      <c r="C267" s="307"/>
      <c r="D267" s="307"/>
      <c r="E267" s="307"/>
      <c r="F267" s="307"/>
      <c r="G267" s="307"/>
      <c r="H267" s="307"/>
      <c r="I267" s="307"/>
      <c r="J267" s="307"/>
      <c r="K267" s="307"/>
      <c r="L267" s="473"/>
      <c r="M267" s="473"/>
      <c r="N267" s="473"/>
      <c r="O267" s="473"/>
      <c r="P267" s="473"/>
      <c r="Q267" s="473"/>
      <c r="R267" s="473"/>
      <c r="S267" s="473"/>
      <c r="T267" s="473"/>
      <c r="U267" s="473"/>
      <c r="V267" s="473"/>
      <c r="W267" s="473"/>
      <c r="X267" s="473"/>
      <c r="Y267" s="473"/>
      <c r="Z267" s="473"/>
      <c r="AA267" s="473"/>
      <c r="AB267" s="1016"/>
    </row>
    <row r="268" spans="1:45" s="30" customFormat="1" ht="14.45" customHeight="1">
      <c r="A268" s="53"/>
      <c r="B268" s="306"/>
      <c r="C268" s="307"/>
      <c r="D268" s="307"/>
      <c r="E268" s="307"/>
      <c r="F268" s="307"/>
      <c r="G268" s="307"/>
      <c r="H268" s="307"/>
      <c r="I268" s="307"/>
      <c r="J268" s="307"/>
      <c r="K268" s="307"/>
      <c r="L268" s="473"/>
      <c r="M268" s="473"/>
      <c r="N268" s="473"/>
      <c r="O268" s="473"/>
      <c r="P268" s="473"/>
      <c r="Q268" s="473"/>
      <c r="R268" s="473"/>
      <c r="S268" s="473"/>
      <c r="T268" s="473"/>
      <c r="U268" s="473"/>
      <c r="V268" s="473"/>
      <c r="W268" s="473"/>
      <c r="X268" s="473"/>
      <c r="Y268" s="473"/>
      <c r="Z268" s="473"/>
      <c r="AA268" s="473"/>
      <c r="AB268" s="1016"/>
    </row>
    <row r="269" spans="1:45" s="30" customFormat="1" ht="14.45" customHeight="1">
      <c r="A269" s="53"/>
      <c r="B269" s="306"/>
      <c r="C269" s="307"/>
      <c r="D269" s="307"/>
      <c r="E269" s="307"/>
      <c r="F269" s="307"/>
      <c r="G269" s="307"/>
      <c r="H269" s="307"/>
      <c r="I269" s="307"/>
      <c r="J269" s="307"/>
      <c r="K269" s="307"/>
      <c r="L269" s="473"/>
      <c r="M269" s="473"/>
      <c r="N269" s="473"/>
      <c r="O269" s="473"/>
      <c r="P269" s="473"/>
      <c r="Q269" s="473"/>
      <c r="R269" s="473"/>
      <c r="S269" s="473"/>
      <c r="T269" s="473"/>
      <c r="U269" s="473"/>
      <c r="V269" s="473"/>
      <c r="W269" s="473"/>
      <c r="X269" s="473"/>
      <c r="Y269" s="473"/>
      <c r="Z269" s="473"/>
      <c r="AA269" s="473"/>
      <c r="AB269" s="1016"/>
    </row>
    <row r="270" spans="1:45" s="30" customFormat="1" ht="14.45" customHeight="1">
      <c r="A270" s="53"/>
      <c r="B270" s="306"/>
      <c r="C270" s="307"/>
      <c r="D270" s="307"/>
      <c r="E270" s="307"/>
      <c r="F270" s="307"/>
      <c r="G270" s="307"/>
      <c r="H270" s="307"/>
      <c r="I270" s="307"/>
      <c r="J270" s="307"/>
      <c r="K270" s="307"/>
      <c r="L270" s="473"/>
      <c r="M270" s="473"/>
      <c r="N270" s="473"/>
      <c r="O270" s="473"/>
      <c r="P270" s="473"/>
      <c r="Q270" s="473"/>
      <c r="R270" s="473"/>
      <c r="S270" s="473"/>
      <c r="T270" s="473"/>
      <c r="U270" s="473"/>
      <c r="V270" s="473"/>
      <c r="W270" s="473"/>
      <c r="X270" s="473"/>
      <c r="Y270" s="473"/>
      <c r="Z270" s="473"/>
      <c r="AA270" s="473"/>
      <c r="AB270" s="1016"/>
    </row>
    <row r="271" spans="1:45" s="30" customFormat="1" ht="14.45" customHeight="1">
      <c r="A271" s="53"/>
      <c r="B271" s="306"/>
      <c r="C271" s="307"/>
      <c r="D271" s="307"/>
      <c r="E271" s="307"/>
      <c r="F271" s="307"/>
      <c r="G271" s="307"/>
      <c r="H271" s="307"/>
      <c r="I271" s="307"/>
      <c r="J271" s="307"/>
      <c r="K271" s="307"/>
      <c r="L271" s="473"/>
      <c r="M271" s="473"/>
      <c r="N271" s="473"/>
      <c r="O271" s="473"/>
      <c r="P271" s="473"/>
      <c r="Q271" s="473"/>
      <c r="R271" s="473"/>
      <c r="S271" s="473"/>
      <c r="T271" s="473"/>
      <c r="U271" s="473"/>
      <c r="V271" s="473"/>
      <c r="W271" s="473"/>
      <c r="X271" s="473"/>
      <c r="Y271" s="473"/>
      <c r="Z271" s="473"/>
      <c r="AA271" s="473"/>
      <c r="AB271" s="1016"/>
    </row>
    <row r="272" spans="1:45" s="30" customFormat="1" ht="14.45" customHeight="1">
      <c r="A272" s="53"/>
      <c r="B272" s="306" t="s">
        <v>413</v>
      </c>
      <c r="C272" s="307"/>
      <c r="D272" s="307"/>
      <c r="E272" s="307"/>
      <c r="F272" s="307"/>
      <c r="G272" s="307"/>
      <c r="H272" s="307"/>
      <c r="I272" s="307"/>
      <c r="J272" s="307"/>
      <c r="K272" s="307"/>
      <c r="L272" s="473" t="str">
        <f>IF('Ph I-Concepts &amp; Objectives'!J107=0, "", 'Ph I-Concepts &amp; Objectives'!J107)</f>
        <v/>
      </c>
      <c r="M272" s="473"/>
      <c r="N272" s="473"/>
      <c r="O272" s="473"/>
      <c r="P272" s="473"/>
      <c r="Q272" s="473"/>
      <c r="R272" s="473"/>
      <c r="S272" s="473"/>
      <c r="T272" s="473"/>
      <c r="U272" s="473"/>
      <c r="V272" s="473"/>
      <c r="W272" s="473"/>
      <c r="X272" s="473"/>
      <c r="Y272" s="473"/>
      <c r="Z272" s="473"/>
      <c r="AA272" s="473"/>
      <c r="AB272" s="1016"/>
    </row>
    <row r="273" spans="1:28" s="30" customFormat="1" ht="14.45" customHeight="1">
      <c r="A273" s="53"/>
      <c r="B273" s="306"/>
      <c r="C273" s="307"/>
      <c r="D273" s="307"/>
      <c r="E273" s="307"/>
      <c r="F273" s="307"/>
      <c r="G273" s="307"/>
      <c r="H273" s="307"/>
      <c r="I273" s="307"/>
      <c r="J273" s="307"/>
      <c r="K273" s="307"/>
      <c r="L273" s="473"/>
      <c r="M273" s="473"/>
      <c r="N273" s="473"/>
      <c r="O273" s="473"/>
      <c r="P273" s="473"/>
      <c r="Q273" s="473"/>
      <c r="R273" s="473"/>
      <c r="S273" s="473"/>
      <c r="T273" s="473"/>
      <c r="U273" s="473"/>
      <c r="V273" s="473"/>
      <c r="W273" s="473"/>
      <c r="X273" s="473"/>
      <c r="Y273" s="473"/>
      <c r="Z273" s="473"/>
      <c r="AA273" s="473"/>
      <c r="AB273" s="1016"/>
    </row>
    <row r="274" spans="1:28" s="30" customFormat="1" ht="14.45" customHeight="1">
      <c r="A274" s="53"/>
      <c r="B274" s="306"/>
      <c r="C274" s="307"/>
      <c r="D274" s="307"/>
      <c r="E274" s="307"/>
      <c r="F274" s="307"/>
      <c r="G274" s="307"/>
      <c r="H274" s="307"/>
      <c r="I274" s="307"/>
      <c r="J274" s="307"/>
      <c r="K274" s="307"/>
      <c r="L274" s="473"/>
      <c r="M274" s="473"/>
      <c r="N274" s="473"/>
      <c r="O274" s="473"/>
      <c r="P274" s="473"/>
      <c r="Q274" s="473"/>
      <c r="R274" s="473"/>
      <c r="S274" s="473"/>
      <c r="T274" s="473"/>
      <c r="U274" s="473"/>
      <c r="V274" s="473"/>
      <c r="W274" s="473"/>
      <c r="X274" s="473"/>
      <c r="Y274" s="473"/>
      <c r="Z274" s="473"/>
      <c r="AA274" s="473"/>
      <c r="AB274" s="1016"/>
    </row>
    <row r="275" spans="1:28" s="30" customFormat="1" ht="14.45" customHeight="1">
      <c r="A275" s="53"/>
      <c r="B275" s="306"/>
      <c r="C275" s="307"/>
      <c r="D275" s="307"/>
      <c r="E275" s="307"/>
      <c r="F275" s="307"/>
      <c r="G275" s="307"/>
      <c r="H275" s="307"/>
      <c r="I275" s="307"/>
      <c r="J275" s="307"/>
      <c r="K275" s="307"/>
      <c r="L275" s="473"/>
      <c r="M275" s="473"/>
      <c r="N275" s="473"/>
      <c r="O275" s="473"/>
      <c r="P275" s="473"/>
      <c r="Q275" s="473"/>
      <c r="R275" s="473"/>
      <c r="S275" s="473"/>
      <c r="T275" s="473"/>
      <c r="U275" s="473"/>
      <c r="V275" s="473"/>
      <c r="W275" s="473"/>
      <c r="X275" s="473"/>
      <c r="Y275" s="473"/>
      <c r="Z275" s="473"/>
      <c r="AA275" s="473"/>
      <c r="AB275" s="1016"/>
    </row>
    <row r="276" spans="1:28" s="30" customFormat="1" ht="14.45" customHeight="1">
      <c r="A276" s="53"/>
      <c r="B276" s="306"/>
      <c r="C276" s="307"/>
      <c r="D276" s="307"/>
      <c r="E276" s="307"/>
      <c r="F276" s="307"/>
      <c r="G276" s="307"/>
      <c r="H276" s="307"/>
      <c r="I276" s="307"/>
      <c r="J276" s="307"/>
      <c r="K276" s="307"/>
      <c r="L276" s="473"/>
      <c r="M276" s="473"/>
      <c r="N276" s="473"/>
      <c r="O276" s="473"/>
      <c r="P276" s="473"/>
      <c r="Q276" s="473"/>
      <c r="R276" s="473"/>
      <c r="S276" s="473"/>
      <c r="T276" s="473"/>
      <c r="U276" s="473"/>
      <c r="V276" s="473"/>
      <c r="W276" s="473"/>
      <c r="X276" s="473"/>
      <c r="Y276" s="473"/>
      <c r="Z276" s="473"/>
      <c r="AA276" s="473"/>
      <c r="AB276" s="1016"/>
    </row>
    <row r="277" spans="1:28" s="30" customFormat="1" ht="14.45" customHeight="1">
      <c r="A277" s="53"/>
      <c r="B277" s="306"/>
      <c r="C277" s="307"/>
      <c r="D277" s="307"/>
      <c r="E277" s="307"/>
      <c r="F277" s="307"/>
      <c r="G277" s="307"/>
      <c r="H277" s="307"/>
      <c r="I277" s="307"/>
      <c r="J277" s="307"/>
      <c r="K277" s="307"/>
      <c r="L277" s="473"/>
      <c r="M277" s="473"/>
      <c r="N277" s="473"/>
      <c r="O277" s="473"/>
      <c r="P277" s="473"/>
      <c r="Q277" s="473"/>
      <c r="R277" s="473"/>
      <c r="S277" s="473"/>
      <c r="T277" s="473"/>
      <c r="U277" s="473"/>
      <c r="V277" s="473"/>
      <c r="W277" s="473"/>
      <c r="X277" s="473"/>
      <c r="Y277" s="473"/>
      <c r="Z277" s="473"/>
      <c r="AA277" s="473"/>
      <c r="AB277" s="1016"/>
    </row>
    <row r="278" spans="1:28" s="30" customFormat="1" ht="14.45" customHeight="1">
      <c r="A278" s="53"/>
      <c r="B278" s="306" t="s">
        <v>414</v>
      </c>
      <c r="C278" s="307"/>
      <c r="D278" s="307"/>
      <c r="E278" s="307"/>
      <c r="F278" s="307"/>
      <c r="G278" s="307"/>
      <c r="H278" s="307"/>
      <c r="I278" s="307"/>
      <c r="J278" s="307"/>
      <c r="K278" s="307"/>
      <c r="L278" s="473" t="str">
        <f>IF('Ph I-Concepts &amp; Objectives'!J117=0, "", 'Ph I-Concepts &amp; Objectives'!J117)</f>
        <v/>
      </c>
      <c r="M278" s="473"/>
      <c r="N278" s="473"/>
      <c r="O278" s="473"/>
      <c r="P278" s="473"/>
      <c r="Q278" s="473"/>
      <c r="R278" s="473"/>
      <c r="S278" s="473"/>
      <c r="T278" s="473"/>
      <c r="U278" s="473"/>
      <c r="V278" s="473"/>
      <c r="W278" s="473"/>
      <c r="X278" s="473"/>
      <c r="Y278" s="473"/>
      <c r="Z278" s="473"/>
      <c r="AA278" s="473"/>
      <c r="AB278" s="1016"/>
    </row>
    <row r="279" spans="1:28" s="30" customFormat="1" ht="14.45" customHeight="1">
      <c r="A279" s="53"/>
      <c r="B279" s="306"/>
      <c r="C279" s="307"/>
      <c r="D279" s="307"/>
      <c r="E279" s="307"/>
      <c r="F279" s="307"/>
      <c r="G279" s="307"/>
      <c r="H279" s="307"/>
      <c r="I279" s="307"/>
      <c r="J279" s="307"/>
      <c r="K279" s="307"/>
      <c r="L279" s="473"/>
      <c r="M279" s="473"/>
      <c r="N279" s="473"/>
      <c r="O279" s="473"/>
      <c r="P279" s="473"/>
      <c r="Q279" s="473"/>
      <c r="R279" s="473"/>
      <c r="S279" s="473"/>
      <c r="T279" s="473"/>
      <c r="U279" s="473"/>
      <c r="V279" s="473"/>
      <c r="W279" s="473"/>
      <c r="X279" s="473"/>
      <c r="Y279" s="473"/>
      <c r="Z279" s="473"/>
      <c r="AA279" s="473"/>
      <c r="AB279" s="1016"/>
    </row>
    <row r="280" spans="1:28" s="30" customFormat="1" ht="14.45" customHeight="1">
      <c r="A280" s="53"/>
      <c r="B280" s="306"/>
      <c r="C280" s="307"/>
      <c r="D280" s="307"/>
      <c r="E280" s="307"/>
      <c r="F280" s="307"/>
      <c r="G280" s="307"/>
      <c r="H280" s="307"/>
      <c r="I280" s="307"/>
      <c r="J280" s="307"/>
      <c r="K280" s="307"/>
      <c r="L280" s="473"/>
      <c r="M280" s="473"/>
      <c r="N280" s="473"/>
      <c r="O280" s="473"/>
      <c r="P280" s="473"/>
      <c r="Q280" s="473"/>
      <c r="R280" s="473"/>
      <c r="S280" s="473"/>
      <c r="T280" s="473"/>
      <c r="U280" s="473"/>
      <c r="V280" s="473"/>
      <c r="W280" s="473"/>
      <c r="X280" s="473"/>
      <c r="Y280" s="473"/>
      <c r="Z280" s="473"/>
      <c r="AA280" s="473"/>
      <c r="AB280" s="1016"/>
    </row>
    <row r="281" spans="1:28" s="30" customFormat="1" ht="14.45" customHeight="1">
      <c r="A281" s="53"/>
      <c r="B281" s="306"/>
      <c r="C281" s="307"/>
      <c r="D281" s="307"/>
      <c r="E281" s="307"/>
      <c r="F281" s="307"/>
      <c r="G281" s="307"/>
      <c r="H281" s="307"/>
      <c r="I281" s="307"/>
      <c r="J281" s="307"/>
      <c r="K281" s="307"/>
      <c r="L281" s="473"/>
      <c r="M281" s="473"/>
      <c r="N281" s="473"/>
      <c r="O281" s="473"/>
      <c r="P281" s="473"/>
      <c r="Q281" s="473"/>
      <c r="R281" s="473"/>
      <c r="S281" s="473"/>
      <c r="T281" s="473"/>
      <c r="U281" s="473"/>
      <c r="V281" s="473"/>
      <c r="W281" s="473"/>
      <c r="X281" s="473"/>
      <c r="Y281" s="473"/>
      <c r="Z281" s="473"/>
      <c r="AA281" s="473"/>
      <c r="AB281" s="1016"/>
    </row>
    <row r="282" spans="1:28" s="30" customFormat="1" ht="14.45" customHeight="1">
      <c r="A282" s="53"/>
      <c r="B282" s="306"/>
      <c r="C282" s="307"/>
      <c r="D282" s="307"/>
      <c r="E282" s="307"/>
      <c r="F282" s="307"/>
      <c r="G282" s="307"/>
      <c r="H282" s="307"/>
      <c r="I282" s="307"/>
      <c r="J282" s="307"/>
      <c r="K282" s="307"/>
      <c r="L282" s="473"/>
      <c r="M282" s="473"/>
      <c r="N282" s="473"/>
      <c r="O282" s="473"/>
      <c r="P282" s="473"/>
      <c r="Q282" s="473"/>
      <c r="R282" s="473"/>
      <c r="S282" s="473"/>
      <c r="T282" s="473"/>
      <c r="U282" s="473"/>
      <c r="V282" s="473"/>
      <c r="W282" s="473"/>
      <c r="X282" s="473"/>
      <c r="Y282" s="473"/>
      <c r="Z282" s="473"/>
      <c r="AA282" s="473"/>
      <c r="AB282" s="1016"/>
    </row>
    <row r="283" spans="1:28" s="30" customFormat="1" ht="14.45" customHeight="1">
      <c r="A283" s="53"/>
      <c r="B283" s="306"/>
      <c r="C283" s="307"/>
      <c r="D283" s="307"/>
      <c r="E283" s="307"/>
      <c r="F283" s="307"/>
      <c r="G283" s="307"/>
      <c r="H283" s="307"/>
      <c r="I283" s="307"/>
      <c r="J283" s="307"/>
      <c r="K283" s="307"/>
      <c r="L283" s="473"/>
      <c r="M283" s="473"/>
      <c r="N283" s="473"/>
      <c r="O283" s="473"/>
      <c r="P283" s="473"/>
      <c r="Q283" s="473"/>
      <c r="R283" s="473"/>
      <c r="S283" s="473"/>
      <c r="T283" s="473"/>
      <c r="U283" s="473"/>
      <c r="V283" s="473"/>
      <c r="W283" s="473"/>
      <c r="X283" s="473"/>
      <c r="Y283" s="473"/>
      <c r="Z283" s="473"/>
      <c r="AA283" s="473"/>
      <c r="AB283" s="1016"/>
    </row>
    <row r="284" spans="1:28" s="30" customFormat="1" ht="14.45" customHeight="1">
      <c r="A284" s="53"/>
      <c r="B284" s="306" t="s">
        <v>415</v>
      </c>
      <c r="C284" s="307"/>
      <c r="D284" s="307"/>
      <c r="E284" s="307"/>
      <c r="F284" s="307"/>
      <c r="G284" s="307"/>
      <c r="H284" s="307"/>
      <c r="I284" s="307"/>
      <c r="J284" s="307"/>
      <c r="K284" s="307"/>
      <c r="L284" s="473" t="str">
        <f>IF('Ph I-Concepts &amp; Objectives'!J125=0, "", 'Ph I-Concepts &amp; Objectives'!J125)</f>
        <v/>
      </c>
      <c r="M284" s="473"/>
      <c r="N284" s="473"/>
      <c r="O284" s="473"/>
      <c r="P284" s="473"/>
      <c r="Q284" s="473"/>
      <c r="R284" s="473"/>
      <c r="S284" s="473"/>
      <c r="T284" s="473"/>
      <c r="U284" s="473"/>
      <c r="V284" s="473"/>
      <c r="W284" s="473"/>
      <c r="X284" s="473"/>
      <c r="Y284" s="473"/>
      <c r="Z284" s="473"/>
      <c r="AA284" s="473"/>
      <c r="AB284" s="1016"/>
    </row>
    <row r="285" spans="1:28" s="30" customFormat="1" ht="14.45" customHeight="1">
      <c r="A285" s="53"/>
      <c r="B285" s="306"/>
      <c r="C285" s="307"/>
      <c r="D285" s="307"/>
      <c r="E285" s="307"/>
      <c r="F285" s="307"/>
      <c r="G285" s="307"/>
      <c r="H285" s="307"/>
      <c r="I285" s="307"/>
      <c r="J285" s="307"/>
      <c r="K285" s="307"/>
      <c r="L285" s="473"/>
      <c r="M285" s="473"/>
      <c r="N285" s="473"/>
      <c r="O285" s="473"/>
      <c r="P285" s="473"/>
      <c r="Q285" s="473"/>
      <c r="R285" s="473"/>
      <c r="S285" s="473"/>
      <c r="T285" s="473"/>
      <c r="U285" s="473"/>
      <c r="V285" s="473"/>
      <c r="W285" s="473"/>
      <c r="X285" s="473"/>
      <c r="Y285" s="473"/>
      <c r="Z285" s="473"/>
      <c r="AA285" s="473"/>
      <c r="AB285" s="1016"/>
    </row>
    <row r="286" spans="1:28" s="30" customFormat="1" ht="14.45" customHeight="1">
      <c r="A286" s="53"/>
      <c r="B286" s="306"/>
      <c r="C286" s="307"/>
      <c r="D286" s="307"/>
      <c r="E286" s="307"/>
      <c r="F286" s="307"/>
      <c r="G286" s="307"/>
      <c r="H286" s="307"/>
      <c r="I286" s="307"/>
      <c r="J286" s="307"/>
      <c r="K286" s="307"/>
      <c r="L286" s="473"/>
      <c r="M286" s="473"/>
      <c r="N286" s="473"/>
      <c r="O286" s="473"/>
      <c r="P286" s="473"/>
      <c r="Q286" s="473"/>
      <c r="R286" s="473"/>
      <c r="S286" s="473"/>
      <c r="T286" s="473"/>
      <c r="U286" s="473"/>
      <c r="V286" s="473"/>
      <c r="W286" s="473"/>
      <c r="X286" s="473"/>
      <c r="Y286" s="473"/>
      <c r="Z286" s="473"/>
      <c r="AA286" s="473"/>
      <c r="AB286" s="1016"/>
    </row>
    <row r="287" spans="1:28" s="30" customFormat="1" ht="14.45" customHeight="1">
      <c r="A287" s="53"/>
      <c r="B287" s="306"/>
      <c r="C287" s="307"/>
      <c r="D287" s="307"/>
      <c r="E287" s="307"/>
      <c r="F287" s="307"/>
      <c r="G287" s="307"/>
      <c r="H287" s="307"/>
      <c r="I287" s="307"/>
      <c r="J287" s="307"/>
      <c r="K287" s="307"/>
      <c r="L287" s="473"/>
      <c r="M287" s="473"/>
      <c r="N287" s="473"/>
      <c r="O287" s="473"/>
      <c r="P287" s="473"/>
      <c r="Q287" s="473"/>
      <c r="R287" s="473"/>
      <c r="S287" s="473"/>
      <c r="T287" s="473"/>
      <c r="U287" s="473"/>
      <c r="V287" s="473"/>
      <c r="W287" s="473"/>
      <c r="X287" s="473"/>
      <c r="Y287" s="473"/>
      <c r="Z287" s="473"/>
      <c r="AA287" s="473"/>
      <c r="AB287" s="1016"/>
    </row>
    <row r="288" spans="1:28" s="30" customFormat="1" ht="14.45" customHeight="1">
      <c r="A288" s="53"/>
      <c r="B288" s="306"/>
      <c r="C288" s="307"/>
      <c r="D288" s="307"/>
      <c r="E288" s="307"/>
      <c r="F288" s="307"/>
      <c r="G288" s="307"/>
      <c r="H288" s="307"/>
      <c r="I288" s="307"/>
      <c r="J288" s="307"/>
      <c r="K288" s="307"/>
      <c r="L288" s="473"/>
      <c r="M288" s="473"/>
      <c r="N288" s="473"/>
      <c r="O288" s="473"/>
      <c r="P288" s="473"/>
      <c r="Q288" s="473"/>
      <c r="R288" s="473"/>
      <c r="S288" s="473"/>
      <c r="T288" s="473"/>
      <c r="U288" s="473"/>
      <c r="V288" s="473"/>
      <c r="W288" s="473"/>
      <c r="X288" s="473"/>
      <c r="Y288" s="473"/>
      <c r="Z288" s="473"/>
      <c r="AA288" s="473"/>
      <c r="AB288" s="1016"/>
    </row>
    <row r="289" spans="1:28" s="30" customFormat="1" ht="14.45" customHeight="1">
      <c r="A289" s="53"/>
      <c r="B289" s="306"/>
      <c r="C289" s="307"/>
      <c r="D289" s="307"/>
      <c r="E289" s="307"/>
      <c r="F289" s="307"/>
      <c r="G289" s="307"/>
      <c r="H289" s="307"/>
      <c r="I289" s="307"/>
      <c r="J289" s="307"/>
      <c r="K289" s="307"/>
      <c r="L289" s="473"/>
      <c r="M289" s="473"/>
      <c r="N289" s="473"/>
      <c r="O289" s="473"/>
      <c r="P289" s="473"/>
      <c r="Q289" s="473"/>
      <c r="R289" s="473"/>
      <c r="S289" s="473"/>
      <c r="T289" s="473"/>
      <c r="U289" s="473"/>
      <c r="V289" s="473"/>
      <c r="W289" s="473"/>
      <c r="X289" s="473"/>
      <c r="Y289" s="473"/>
      <c r="Z289" s="473"/>
      <c r="AA289" s="473"/>
      <c r="AB289" s="1016"/>
    </row>
    <row r="290" spans="1:28" s="30" customFormat="1" ht="14.45" customHeight="1">
      <c r="A290" s="53"/>
      <c r="B290" s="306" t="s">
        <v>416</v>
      </c>
      <c r="C290" s="307"/>
      <c r="D290" s="307"/>
      <c r="E290" s="307"/>
      <c r="F290" s="307"/>
      <c r="G290" s="307"/>
      <c r="H290" s="307"/>
      <c r="I290" s="307"/>
      <c r="J290" s="307"/>
      <c r="K290" s="307"/>
      <c r="L290" s="991" t="str">
        <f>IF('Ph I-Concepts &amp; Objectives'!J137=0, "", 'Ph I-Concepts &amp; Objectives'!J137)</f>
        <v/>
      </c>
      <c r="M290" s="991"/>
      <c r="N290" s="991"/>
      <c r="O290" s="991"/>
      <c r="P290" s="991"/>
      <c r="Q290" s="991"/>
      <c r="R290" s="991"/>
      <c r="S290" s="991"/>
      <c r="T290" s="991"/>
      <c r="U290" s="991"/>
      <c r="V290" s="991"/>
      <c r="W290" s="991"/>
      <c r="X290" s="991"/>
      <c r="Y290" s="991"/>
      <c r="Z290" s="991"/>
      <c r="AA290" s="991"/>
      <c r="AB290" s="992"/>
    </row>
    <row r="291" spans="1:28" s="30" customFormat="1" ht="14.45" customHeight="1">
      <c r="A291" s="53"/>
      <c r="B291" s="306"/>
      <c r="C291" s="307"/>
      <c r="D291" s="307"/>
      <c r="E291" s="307"/>
      <c r="F291" s="307"/>
      <c r="G291" s="307"/>
      <c r="H291" s="307"/>
      <c r="I291" s="307"/>
      <c r="J291" s="307"/>
      <c r="K291" s="307"/>
      <c r="L291" s="991"/>
      <c r="M291" s="991"/>
      <c r="N291" s="991"/>
      <c r="O291" s="991"/>
      <c r="P291" s="991"/>
      <c r="Q291" s="991"/>
      <c r="R291" s="991"/>
      <c r="S291" s="991"/>
      <c r="T291" s="991"/>
      <c r="U291" s="991"/>
      <c r="V291" s="991"/>
      <c r="W291" s="991"/>
      <c r="X291" s="991"/>
      <c r="Y291" s="991"/>
      <c r="Z291" s="991"/>
      <c r="AA291" s="991"/>
      <c r="AB291" s="992"/>
    </row>
    <row r="292" spans="1:28" s="30" customFormat="1" ht="14.45" customHeight="1">
      <c r="A292" s="53"/>
      <c r="B292" s="306"/>
      <c r="C292" s="307"/>
      <c r="D292" s="307"/>
      <c r="E292" s="307"/>
      <c r="F292" s="307"/>
      <c r="G292" s="307"/>
      <c r="H292" s="307"/>
      <c r="I292" s="307"/>
      <c r="J292" s="307"/>
      <c r="K292" s="307"/>
      <c r="L292" s="991"/>
      <c r="M292" s="991"/>
      <c r="N292" s="991"/>
      <c r="O292" s="991"/>
      <c r="P292" s="991"/>
      <c r="Q292" s="991"/>
      <c r="R292" s="991"/>
      <c r="S292" s="991"/>
      <c r="T292" s="991"/>
      <c r="U292" s="991"/>
      <c r="V292" s="991"/>
      <c r="W292" s="991"/>
      <c r="X292" s="991"/>
      <c r="Y292" s="991"/>
      <c r="Z292" s="991"/>
      <c r="AA292" s="991"/>
      <c r="AB292" s="992"/>
    </row>
    <row r="293" spans="1:28" s="30" customFormat="1" ht="14.45" customHeight="1">
      <c r="A293" s="53"/>
      <c r="B293" s="306"/>
      <c r="C293" s="307"/>
      <c r="D293" s="307"/>
      <c r="E293" s="307"/>
      <c r="F293" s="307"/>
      <c r="G293" s="307"/>
      <c r="H293" s="307"/>
      <c r="I293" s="307"/>
      <c r="J293" s="307"/>
      <c r="K293" s="307"/>
      <c r="L293" s="991"/>
      <c r="M293" s="991"/>
      <c r="N293" s="991"/>
      <c r="O293" s="991"/>
      <c r="P293" s="991"/>
      <c r="Q293" s="991"/>
      <c r="R293" s="991"/>
      <c r="S293" s="991"/>
      <c r="T293" s="991"/>
      <c r="U293" s="991"/>
      <c r="V293" s="991"/>
      <c r="W293" s="991"/>
      <c r="X293" s="991"/>
      <c r="Y293" s="991"/>
      <c r="Z293" s="991"/>
      <c r="AA293" s="991"/>
      <c r="AB293" s="992"/>
    </row>
    <row r="294" spans="1:28" s="30" customFormat="1" ht="14.45" customHeight="1">
      <c r="A294" s="53"/>
      <c r="B294" s="306"/>
      <c r="C294" s="307"/>
      <c r="D294" s="307"/>
      <c r="E294" s="307"/>
      <c r="F294" s="307"/>
      <c r="G294" s="307"/>
      <c r="H294" s="307"/>
      <c r="I294" s="307"/>
      <c r="J294" s="307"/>
      <c r="K294" s="307"/>
      <c r="L294" s="991"/>
      <c r="M294" s="991"/>
      <c r="N294" s="991"/>
      <c r="O294" s="991"/>
      <c r="P294" s="991"/>
      <c r="Q294" s="991"/>
      <c r="R294" s="991"/>
      <c r="S294" s="991"/>
      <c r="T294" s="991"/>
      <c r="U294" s="991"/>
      <c r="V294" s="991"/>
      <c r="W294" s="991"/>
      <c r="X294" s="991"/>
      <c r="Y294" s="991"/>
      <c r="Z294" s="991"/>
      <c r="AA294" s="991"/>
      <c r="AB294" s="992"/>
    </row>
    <row r="295" spans="1:28" s="30" customFormat="1" ht="14.45" customHeight="1">
      <c r="A295" s="53"/>
      <c r="B295" s="306"/>
      <c r="C295" s="307"/>
      <c r="D295" s="307"/>
      <c r="E295" s="307"/>
      <c r="F295" s="307"/>
      <c r="G295" s="307"/>
      <c r="H295" s="307"/>
      <c r="I295" s="307"/>
      <c r="J295" s="307"/>
      <c r="K295" s="307"/>
      <c r="L295" s="991"/>
      <c r="M295" s="991"/>
      <c r="N295" s="991"/>
      <c r="O295" s="991"/>
      <c r="P295" s="991"/>
      <c r="Q295" s="991"/>
      <c r="R295" s="991"/>
      <c r="S295" s="991"/>
      <c r="T295" s="991"/>
      <c r="U295" s="991"/>
      <c r="V295" s="991"/>
      <c r="W295" s="991"/>
      <c r="X295" s="991"/>
      <c r="Y295" s="991"/>
      <c r="Z295" s="991"/>
      <c r="AA295" s="991"/>
      <c r="AB295" s="992"/>
    </row>
    <row r="296" spans="1:28" s="30" customFormat="1" ht="14.45" customHeight="1">
      <c r="A296" s="53"/>
      <c r="B296" s="306" t="s">
        <v>417</v>
      </c>
      <c r="C296" s="307"/>
      <c r="D296" s="307"/>
      <c r="E296" s="307"/>
      <c r="F296" s="307"/>
      <c r="G296" s="307"/>
      <c r="H296" s="307"/>
      <c r="I296" s="307"/>
      <c r="J296" s="307"/>
      <c r="K296" s="307"/>
      <c r="L296" s="991" t="str">
        <f>IF('Ph I-Concepts &amp; Objectives'!J145=0, "", 'Ph I-Concepts &amp; Objectives'!J145)</f>
        <v/>
      </c>
      <c r="M296" s="991"/>
      <c r="N296" s="991"/>
      <c r="O296" s="991"/>
      <c r="P296" s="991"/>
      <c r="Q296" s="991"/>
      <c r="R296" s="991"/>
      <c r="S296" s="991"/>
      <c r="T296" s="991"/>
      <c r="U296" s="991"/>
      <c r="V296" s="991"/>
      <c r="W296" s="991"/>
      <c r="X296" s="991"/>
      <c r="Y296" s="991"/>
      <c r="Z296" s="991"/>
      <c r="AA296" s="991"/>
      <c r="AB296" s="992"/>
    </row>
    <row r="297" spans="1:28" s="30" customFormat="1" ht="14.45" customHeight="1">
      <c r="A297" s="53"/>
      <c r="B297" s="306"/>
      <c r="C297" s="307"/>
      <c r="D297" s="307"/>
      <c r="E297" s="307"/>
      <c r="F297" s="307"/>
      <c r="G297" s="307"/>
      <c r="H297" s="307"/>
      <c r="I297" s="307"/>
      <c r="J297" s="307"/>
      <c r="K297" s="307"/>
      <c r="L297" s="991"/>
      <c r="M297" s="991"/>
      <c r="N297" s="991"/>
      <c r="O297" s="991"/>
      <c r="P297" s="991"/>
      <c r="Q297" s="991"/>
      <c r="R297" s="991"/>
      <c r="S297" s="991"/>
      <c r="T297" s="991"/>
      <c r="U297" s="991"/>
      <c r="V297" s="991"/>
      <c r="W297" s="991"/>
      <c r="X297" s="991"/>
      <c r="Y297" s="991"/>
      <c r="Z297" s="991"/>
      <c r="AA297" s="991"/>
      <c r="AB297" s="992"/>
    </row>
    <row r="298" spans="1:28" s="30" customFormat="1" ht="14.45" customHeight="1">
      <c r="A298" s="53"/>
      <c r="B298" s="306"/>
      <c r="C298" s="307"/>
      <c r="D298" s="307"/>
      <c r="E298" s="307"/>
      <c r="F298" s="307"/>
      <c r="G298" s="307"/>
      <c r="H298" s="307"/>
      <c r="I298" s="307"/>
      <c r="J298" s="307"/>
      <c r="K298" s="307"/>
      <c r="L298" s="991"/>
      <c r="M298" s="991"/>
      <c r="N298" s="991"/>
      <c r="O298" s="991"/>
      <c r="P298" s="991"/>
      <c r="Q298" s="991"/>
      <c r="R298" s="991"/>
      <c r="S298" s="991"/>
      <c r="T298" s="991"/>
      <c r="U298" s="991"/>
      <c r="V298" s="991"/>
      <c r="W298" s="991"/>
      <c r="X298" s="991"/>
      <c r="Y298" s="991"/>
      <c r="Z298" s="991"/>
      <c r="AA298" s="991"/>
      <c r="AB298" s="992"/>
    </row>
    <row r="299" spans="1:28" s="30" customFormat="1" ht="14.45" customHeight="1">
      <c r="A299" s="53"/>
      <c r="B299" s="306"/>
      <c r="C299" s="307"/>
      <c r="D299" s="307"/>
      <c r="E299" s="307"/>
      <c r="F299" s="307"/>
      <c r="G299" s="307"/>
      <c r="H299" s="307"/>
      <c r="I299" s="307"/>
      <c r="J299" s="307"/>
      <c r="K299" s="307"/>
      <c r="L299" s="991"/>
      <c r="M299" s="991"/>
      <c r="N299" s="991"/>
      <c r="O299" s="991"/>
      <c r="P299" s="991"/>
      <c r="Q299" s="991"/>
      <c r="R299" s="991"/>
      <c r="S299" s="991"/>
      <c r="T299" s="991"/>
      <c r="U299" s="991"/>
      <c r="V299" s="991"/>
      <c r="W299" s="991"/>
      <c r="X299" s="991"/>
      <c r="Y299" s="991"/>
      <c r="Z299" s="991"/>
      <c r="AA299" s="991"/>
      <c r="AB299" s="992"/>
    </row>
    <row r="300" spans="1:28" s="30" customFormat="1" ht="14.45" customHeight="1">
      <c r="A300" s="53"/>
      <c r="B300" s="306"/>
      <c r="C300" s="307"/>
      <c r="D300" s="307"/>
      <c r="E300" s="307"/>
      <c r="F300" s="307"/>
      <c r="G300" s="307"/>
      <c r="H300" s="307"/>
      <c r="I300" s="307"/>
      <c r="J300" s="307"/>
      <c r="K300" s="307"/>
      <c r="L300" s="991"/>
      <c r="M300" s="991"/>
      <c r="N300" s="991"/>
      <c r="O300" s="991"/>
      <c r="P300" s="991"/>
      <c r="Q300" s="991"/>
      <c r="R300" s="991"/>
      <c r="S300" s="991"/>
      <c r="T300" s="991"/>
      <c r="U300" s="991"/>
      <c r="V300" s="991"/>
      <c r="W300" s="991"/>
      <c r="X300" s="991"/>
      <c r="Y300" s="991"/>
      <c r="Z300" s="991"/>
      <c r="AA300" s="991"/>
      <c r="AB300" s="992"/>
    </row>
    <row r="301" spans="1:28" s="30" customFormat="1" ht="14.45" customHeight="1">
      <c r="A301" s="53"/>
      <c r="B301" s="306"/>
      <c r="C301" s="307"/>
      <c r="D301" s="307"/>
      <c r="E301" s="307"/>
      <c r="F301" s="307"/>
      <c r="G301" s="307"/>
      <c r="H301" s="307"/>
      <c r="I301" s="307"/>
      <c r="J301" s="307"/>
      <c r="K301" s="307"/>
      <c r="L301" s="991"/>
      <c r="M301" s="991"/>
      <c r="N301" s="991"/>
      <c r="O301" s="991"/>
      <c r="P301" s="991"/>
      <c r="Q301" s="991"/>
      <c r="R301" s="991"/>
      <c r="S301" s="991"/>
      <c r="T301" s="991"/>
      <c r="U301" s="991"/>
      <c r="V301" s="991"/>
      <c r="W301" s="991"/>
      <c r="X301" s="991"/>
      <c r="Y301" s="991"/>
      <c r="Z301" s="991"/>
      <c r="AA301" s="991"/>
      <c r="AB301" s="992"/>
    </row>
    <row r="302" spans="1:28" s="30" customFormat="1" ht="14.45" customHeight="1">
      <c r="A302" s="53"/>
      <c r="B302" s="445" t="s">
        <v>418</v>
      </c>
      <c r="C302" s="446"/>
      <c r="D302" s="446"/>
      <c r="E302" s="446"/>
      <c r="F302" s="446"/>
      <c r="G302" s="446"/>
      <c r="H302" s="446"/>
      <c r="I302" s="446"/>
      <c r="J302" s="446"/>
      <c r="K302" s="728"/>
      <c r="L302" s="991" t="str">
        <f>IF('Ph I-Planning &amp; Coordination'!J56=0, "", 'Ph I-Planning &amp; Coordination'!J56)</f>
        <v/>
      </c>
      <c r="M302" s="991"/>
      <c r="N302" s="991"/>
      <c r="O302" s="991"/>
      <c r="P302" s="991"/>
      <c r="Q302" s="991"/>
      <c r="R302" s="991"/>
      <c r="S302" s="991"/>
      <c r="T302" s="991"/>
      <c r="U302" s="991"/>
      <c r="V302" s="991"/>
      <c r="W302" s="991"/>
      <c r="X302" s="991"/>
      <c r="Y302" s="991"/>
      <c r="Z302" s="991"/>
      <c r="AA302" s="991"/>
      <c r="AB302" s="992"/>
    </row>
    <row r="303" spans="1:28" s="30" customFormat="1" ht="14.45" customHeight="1">
      <c r="A303" s="53"/>
      <c r="B303" s="447"/>
      <c r="C303" s="246"/>
      <c r="D303" s="246"/>
      <c r="E303" s="246"/>
      <c r="F303" s="246"/>
      <c r="G303" s="246"/>
      <c r="H303" s="246"/>
      <c r="I303" s="246"/>
      <c r="J303" s="246"/>
      <c r="K303" s="730"/>
      <c r="L303" s="991"/>
      <c r="M303" s="991"/>
      <c r="N303" s="991"/>
      <c r="O303" s="991"/>
      <c r="P303" s="991"/>
      <c r="Q303" s="991"/>
      <c r="R303" s="991"/>
      <c r="S303" s="991"/>
      <c r="T303" s="991"/>
      <c r="U303" s="991"/>
      <c r="V303" s="991"/>
      <c r="W303" s="991"/>
      <c r="X303" s="991"/>
      <c r="Y303" s="991"/>
      <c r="Z303" s="991"/>
      <c r="AA303" s="991"/>
      <c r="AB303" s="992"/>
    </row>
    <row r="304" spans="1:28" s="30" customFormat="1" ht="14.45" customHeight="1">
      <c r="A304" s="53"/>
      <c r="B304" s="447"/>
      <c r="C304" s="246"/>
      <c r="D304" s="246"/>
      <c r="E304" s="246"/>
      <c r="F304" s="246"/>
      <c r="G304" s="246"/>
      <c r="H304" s="246"/>
      <c r="I304" s="246"/>
      <c r="J304" s="246"/>
      <c r="K304" s="730"/>
      <c r="L304" s="991"/>
      <c r="M304" s="991"/>
      <c r="N304" s="991"/>
      <c r="O304" s="991"/>
      <c r="P304" s="991"/>
      <c r="Q304" s="991"/>
      <c r="R304" s="991"/>
      <c r="S304" s="991"/>
      <c r="T304" s="991"/>
      <c r="U304" s="991"/>
      <c r="V304" s="991"/>
      <c r="W304" s="991"/>
      <c r="X304" s="991"/>
      <c r="Y304" s="991"/>
      <c r="Z304" s="991"/>
      <c r="AA304" s="991"/>
      <c r="AB304" s="992"/>
    </row>
    <row r="305" spans="1:28" s="30" customFormat="1" ht="14.45" customHeight="1">
      <c r="A305" s="53"/>
      <c r="B305" s="447"/>
      <c r="C305" s="246"/>
      <c r="D305" s="246"/>
      <c r="E305" s="246"/>
      <c r="F305" s="246"/>
      <c r="G305" s="246"/>
      <c r="H305" s="246"/>
      <c r="I305" s="246"/>
      <c r="J305" s="246"/>
      <c r="K305" s="730"/>
      <c r="L305" s="991"/>
      <c r="M305" s="991"/>
      <c r="N305" s="991"/>
      <c r="O305" s="991"/>
      <c r="P305" s="991"/>
      <c r="Q305" s="991"/>
      <c r="R305" s="991"/>
      <c r="S305" s="991"/>
      <c r="T305" s="991"/>
      <c r="U305" s="991"/>
      <c r="V305" s="991"/>
      <c r="W305" s="991"/>
      <c r="X305" s="991"/>
      <c r="Y305" s="991"/>
      <c r="Z305" s="991"/>
      <c r="AA305" s="991"/>
      <c r="AB305" s="992"/>
    </row>
    <row r="306" spans="1:28" s="30" customFormat="1" ht="14.45" customHeight="1">
      <c r="A306" s="53"/>
      <c r="B306" s="447"/>
      <c r="C306" s="246"/>
      <c r="D306" s="246"/>
      <c r="E306" s="246"/>
      <c r="F306" s="246"/>
      <c r="G306" s="246"/>
      <c r="H306" s="246"/>
      <c r="I306" s="246"/>
      <c r="J306" s="246"/>
      <c r="K306" s="730"/>
      <c r="L306" s="991"/>
      <c r="M306" s="991"/>
      <c r="N306" s="991"/>
      <c r="O306" s="991"/>
      <c r="P306" s="991"/>
      <c r="Q306" s="991"/>
      <c r="R306" s="991"/>
      <c r="S306" s="991"/>
      <c r="T306" s="991"/>
      <c r="U306" s="991"/>
      <c r="V306" s="991"/>
      <c r="W306" s="991"/>
      <c r="X306" s="991"/>
      <c r="Y306" s="991"/>
      <c r="Z306" s="991"/>
      <c r="AA306" s="991"/>
      <c r="AB306" s="992"/>
    </row>
    <row r="307" spans="1:28" s="30" customFormat="1" ht="14.45" customHeight="1">
      <c r="A307" s="53"/>
      <c r="B307" s="694"/>
      <c r="C307" s="695"/>
      <c r="D307" s="695"/>
      <c r="E307" s="695"/>
      <c r="F307" s="695"/>
      <c r="G307" s="695"/>
      <c r="H307" s="695"/>
      <c r="I307" s="695"/>
      <c r="J307" s="695"/>
      <c r="K307" s="696"/>
      <c r="L307" s="991"/>
      <c r="M307" s="991"/>
      <c r="N307" s="991"/>
      <c r="O307" s="991"/>
      <c r="P307" s="991"/>
      <c r="Q307" s="991"/>
      <c r="R307" s="991"/>
      <c r="S307" s="991"/>
      <c r="T307" s="991"/>
      <c r="U307" s="991"/>
      <c r="V307" s="991"/>
      <c r="W307" s="991"/>
      <c r="X307" s="991"/>
      <c r="Y307" s="991"/>
      <c r="Z307" s="991"/>
      <c r="AA307" s="991"/>
      <c r="AB307" s="992"/>
    </row>
    <row r="308" spans="1:28" s="30" customFormat="1" ht="14.45" customHeight="1">
      <c r="A308" s="53"/>
      <c r="B308" s="445" t="s">
        <v>124</v>
      </c>
      <c r="C308" s="446"/>
      <c r="D308" s="446"/>
      <c r="E308" s="446"/>
      <c r="F308" s="446"/>
      <c r="G308" s="446"/>
      <c r="H308" s="446"/>
      <c r="I308" s="446"/>
      <c r="J308" s="446"/>
      <c r="K308" s="728"/>
      <c r="L308" s="1017" t="str">
        <f>IF('Ph I-Planning &amp; Coordination'!J61=0, "", 'Ph I-Planning &amp; Coordination'!J61)</f>
        <v/>
      </c>
      <c r="M308" s="356"/>
      <c r="N308" s="356"/>
      <c r="O308" s="356"/>
      <c r="P308" s="356"/>
      <c r="Q308" s="356"/>
      <c r="R308" s="356"/>
      <c r="S308" s="356"/>
      <c r="T308" s="356"/>
      <c r="U308" s="356"/>
      <c r="V308" s="356"/>
      <c r="W308" s="356"/>
      <c r="X308" s="356"/>
      <c r="Y308" s="356"/>
      <c r="Z308" s="356"/>
      <c r="AA308" s="356"/>
      <c r="AB308" s="1018"/>
    </row>
    <row r="309" spans="1:28" s="30" customFormat="1" ht="14.45" customHeight="1">
      <c r="A309" s="53"/>
      <c r="B309" s="447"/>
      <c r="C309" s="246"/>
      <c r="D309" s="246"/>
      <c r="E309" s="246"/>
      <c r="F309" s="246"/>
      <c r="G309" s="246"/>
      <c r="H309" s="246"/>
      <c r="I309" s="246"/>
      <c r="J309" s="246"/>
      <c r="K309" s="730"/>
      <c r="L309" s="1019"/>
      <c r="M309" s="450"/>
      <c r="N309" s="450"/>
      <c r="O309" s="450"/>
      <c r="P309" s="450"/>
      <c r="Q309" s="450"/>
      <c r="R309" s="450"/>
      <c r="S309" s="450"/>
      <c r="T309" s="450"/>
      <c r="U309" s="450"/>
      <c r="V309" s="450"/>
      <c r="W309" s="450"/>
      <c r="X309" s="450"/>
      <c r="Y309" s="450"/>
      <c r="Z309" s="450"/>
      <c r="AA309" s="450"/>
      <c r="AB309" s="451"/>
    </row>
    <row r="310" spans="1:28" s="30" customFormat="1" ht="14.45" customHeight="1">
      <c r="A310" s="53"/>
      <c r="B310" s="447"/>
      <c r="C310" s="246"/>
      <c r="D310" s="246"/>
      <c r="E310" s="246"/>
      <c r="F310" s="246"/>
      <c r="G310" s="246"/>
      <c r="H310" s="246"/>
      <c r="I310" s="246"/>
      <c r="J310" s="246"/>
      <c r="K310" s="730"/>
      <c r="L310" s="1019"/>
      <c r="M310" s="450"/>
      <c r="N310" s="450"/>
      <c r="O310" s="450"/>
      <c r="P310" s="450"/>
      <c r="Q310" s="450"/>
      <c r="R310" s="450"/>
      <c r="S310" s="450"/>
      <c r="T310" s="450"/>
      <c r="U310" s="450"/>
      <c r="V310" s="450"/>
      <c r="W310" s="450"/>
      <c r="X310" s="450"/>
      <c r="Y310" s="450"/>
      <c r="Z310" s="450"/>
      <c r="AA310" s="450"/>
      <c r="AB310" s="451"/>
    </row>
    <row r="311" spans="1:28" s="30" customFormat="1" ht="14.45" customHeight="1">
      <c r="A311" s="53"/>
      <c r="B311" s="447"/>
      <c r="C311" s="246"/>
      <c r="D311" s="246"/>
      <c r="E311" s="246"/>
      <c r="F311" s="246"/>
      <c r="G311" s="246"/>
      <c r="H311" s="246"/>
      <c r="I311" s="246"/>
      <c r="J311" s="246"/>
      <c r="K311" s="730"/>
      <c r="L311" s="1019"/>
      <c r="M311" s="450"/>
      <c r="N311" s="450"/>
      <c r="O311" s="450"/>
      <c r="P311" s="450"/>
      <c r="Q311" s="450"/>
      <c r="R311" s="450"/>
      <c r="S311" s="450"/>
      <c r="T311" s="450"/>
      <c r="U311" s="450"/>
      <c r="V311" s="450"/>
      <c r="W311" s="450"/>
      <c r="X311" s="450"/>
      <c r="Y311" s="450"/>
      <c r="Z311" s="450"/>
      <c r="AA311" s="450"/>
      <c r="AB311" s="451"/>
    </row>
    <row r="312" spans="1:28" s="30" customFormat="1" ht="14.45" customHeight="1">
      <c r="A312" s="53"/>
      <c r="B312" s="447"/>
      <c r="C312" s="246"/>
      <c r="D312" s="246"/>
      <c r="E312" s="246"/>
      <c r="F312" s="246"/>
      <c r="G312" s="246"/>
      <c r="H312" s="246"/>
      <c r="I312" s="246"/>
      <c r="J312" s="246"/>
      <c r="K312" s="730"/>
      <c r="L312" s="1019"/>
      <c r="M312" s="450"/>
      <c r="N312" s="450"/>
      <c r="O312" s="450"/>
      <c r="P312" s="450"/>
      <c r="Q312" s="450"/>
      <c r="R312" s="450"/>
      <c r="S312" s="450"/>
      <c r="T312" s="450"/>
      <c r="U312" s="450"/>
      <c r="V312" s="450"/>
      <c r="W312" s="450"/>
      <c r="X312" s="450"/>
      <c r="Y312" s="450"/>
      <c r="Z312" s="450"/>
      <c r="AA312" s="450"/>
      <c r="AB312" s="451"/>
    </row>
    <row r="313" spans="1:28" s="30" customFormat="1" ht="14.45" customHeight="1">
      <c r="A313" s="53"/>
      <c r="B313" s="694"/>
      <c r="C313" s="695"/>
      <c r="D313" s="695"/>
      <c r="E313" s="695"/>
      <c r="F313" s="695"/>
      <c r="G313" s="695"/>
      <c r="H313" s="695"/>
      <c r="I313" s="695"/>
      <c r="J313" s="695"/>
      <c r="K313" s="696"/>
      <c r="L313" s="1020"/>
      <c r="M313" s="360"/>
      <c r="N313" s="360"/>
      <c r="O313" s="360"/>
      <c r="P313" s="360"/>
      <c r="Q313" s="360"/>
      <c r="R313" s="360"/>
      <c r="S313" s="360"/>
      <c r="T313" s="360"/>
      <c r="U313" s="360"/>
      <c r="V313" s="360"/>
      <c r="W313" s="360"/>
      <c r="X313" s="360"/>
      <c r="Y313" s="360"/>
      <c r="Z313" s="360"/>
      <c r="AA313" s="360"/>
      <c r="AB313" s="733"/>
    </row>
    <row r="314" spans="1:28" s="30" customFormat="1" ht="14.45" customHeight="1">
      <c r="A314" s="53"/>
      <c r="B314" s="445" t="s">
        <v>419</v>
      </c>
      <c r="C314" s="446"/>
      <c r="D314" s="446"/>
      <c r="E314" s="446"/>
      <c r="F314" s="446"/>
      <c r="G314" s="446"/>
      <c r="H314" s="446"/>
      <c r="I314" s="446"/>
      <c r="J314" s="446"/>
      <c r="K314" s="728"/>
      <c r="L314" s="991" t="str">
        <f>IF('Ph I-Planning &amp; Coordination'!J66=0, "", 'Ph I-Planning &amp; Coordination'!J66)</f>
        <v/>
      </c>
      <c r="M314" s="991"/>
      <c r="N314" s="991"/>
      <c r="O314" s="991"/>
      <c r="P314" s="991"/>
      <c r="Q314" s="991"/>
      <c r="R314" s="991"/>
      <c r="S314" s="991"/>
      <c r="T314" s="991"/>
      <c r="U314" s="991"/>
      <c r="V314" s="991"/>
      <c r="W314" s="991"/>
      <c r="X314" s="991"/>
      <c r="Y314" s="991"/>
      <c r="Z314" s="991"/>
      <c r="AA314" s="991"/>
      <c r="AB314" s="992"/>
    </row>
    <row r="315" spans="1:28" s="30" customFormat="1" ht="14.45" customHeight="1">
      <c r="A315" s="53"/>
      <c r="B315" s="447"/>
      <c r="C315" s="246"/>
      <c r="D315" s="246"/>
      <c r="E315" s="246"/>
      <c r="F315" s="246"/>
      <c r="G315" s="246"/>
      <c r="H315" s="246"/>
      <c r="I315" s="246"/>
      <c r="J315" s="246"/>
      <c r="K315" s="730"/>
      <c r="L315" s="991"/>
      <c r="M315" s="991"/>
      <c r="N315" s="991"/>
      <c r="O315" s="991"/>
      <c r="P315" s="991"/>
      <c r="Q315" s="991"/>
      <c r="R315" s="991"/>
      <c r="S315" s="991"/>
      <c r="T315" s="991"/>
      <c r="U315" s="991"/>
      <c r="V315" s="991"/>
      <c r="W315" s="991"/>
      <c r="X315" s="991"/>
      <c r="Y315" s="991"/>
      <c r="Z315" s="991"/>
      <c r="AA315" s="991"/>
      <c r="AB315" s="992"/>
    </row>
    <row r="316" spans="1:28" s="30" customFormat="1" ht="14.45" customHeight="1">
      <c r="A316" s="53"/>
      <c r="B316" s="447"/>
      <c r="C316" s="246"/>
      <c r="D316" s="246"/>
      <c r="E316" s="246"/>
      <c r="F316" s="246"/>
      <c r="G316" s="246"/>
      <c r="H316" s="246"/>
      <c r="I316" s="246"/>
      <c r="J316" s="246"/>
      <c r="K316" s="730"/>
      <c r="L316" s="991"/>
      <c r="M316" s="991"/>
      <c r="N316" s="991"/>
      <c r="O316" s="991"/>
      <c r="P316" s="991"/>
      <c r="Q316" s="991"/>
      <c r="R316" s="991"/>
      <c r="S316" s="991"/>
      <c r="T316" s="991"/>
      <c r="U316" s="991"/>
      <c r="V316" s="991"/>
      <c r="W316" s="991"/>
      <c r="X316" s="991"/>
      <c r="Y316" s="991"/>
      <c r="Z316" s="991"/>
      <c r="AA316" s="991"/>
      <c r="AB316" s="992"/>
    </row>
    <row r="317" spans="1:28" s="30" customFormat="1" ht="14.45" customHeight="1">
      <c r="A317" s="53"/>
      <c r="B317" s="447"/>
      <c r="C317" s="246"/>
      <c r="D317" s="246"/>
      <c r="E317" s="246"/>
      <c r="F317" s="246"/>
      <c r="G317" s="246"/>
      <c r="H317" s="246"/>
      <c r="I317" s="246"/>
      <c r="J317" s="246"/>
      <c r="K317" s="730"/>
      <c r="L317" s="991"/>
      <c r="M317" s="991"/>
      <c r="N317" s="991"/>
      <c r="O317" s="991"/>
      <c r="P317" s="991"/>
      <c r="Q317" s="991"/>
      <c r="R317" s="991"/>
      <c r="S317" s="991"/>
      <c r="T317" s="991"/>
      <c r="U317" s="991"/>
      <c r="V317" s="991"/>
      <c r="W317" s="991"/>
      <c r="X317" s="991"/>
      <c r="Y317" s="991"/>
      <c r="Z317" s="991"/>
      <c r="AA317" s="991"/>
      <c r="AB317" s="992"/>
    </row>
    <row r="318" spans="1:28" s="30" customFormat="1" ht="14.45" customHeight="1">
      <c r="A318" s="53"/>
      <c r="B318" s="447"/>
      <c r="C318" s="246"/>
      <c r="D318" s="246"/>
      <c r="E318" s="246"/>
      <c r="F318" s="246"/>
      <c r="G318" s="246"/>
      <c r="H318" s="246"/>
      <c r="I318" s="246"/>
      <c r="J318" s="246"/>
      <c r="K318" s="730"/>
      <c r="L318" s="991"/>
      <c r="M318" s="991"/>
      <c r="N318" s="991"/>
      <c r="O318" s="991"/>
      <c r="P318" s="991"/>
      <c r="Q318" s="991"/>
      <c r="R318" s="991"/>
      <c r="S318" s="991"/>
      <c r="T318" s="991"/>
      <c r="U318" s="991"/>
      <c r="V318" s="991"/>
      <c r="W318" s="991"/>
      <c r="X318" s="991"/>
      <c r="Y318" s="991"/>
      <c r="Z318" s="991"/>
      <c r="AA318" s="991"/>
      <c r="AB318" s="992"/>
    </row>
    <row r="319" spans="1:28" s="30" customFormat="1" ht="14.45" customHeight="1" thickBot="1">
      <c r="A319" s="53"/>
      <c r="B319" s="448"/>
      <c r="C319" s="247"/>
      <c r="D319" s="247"/>
      <c r="E319" s="247"/>
      <c r="F319" s="247"/>
      <c r="G319" s="247"/>
      <c r="H319" s="247"/>
      <c r="I319" s="247"/>
      <c r="J319" s="247"/>
      <c r="K319" s="732"/>
      <c r="L319" s="415"/>
      <c r="M319" s="415"/>
      <c r="N319" s="415"/>
      <c r="O319" s="415"/>
      <c r="P319" s="415"/>
      <c r="Q319" s="415"/>
      <c r="R319" s="415"/>
      <c r="S319" s="415"/>
      <c r="T319" s="415"/>
      <c r="U319" s="415"/>
      <c r="V319" s="415"/>
      <c r="W319" s="415"/>
      <c r="X319" s="415"/>
      <c r="Y319" s="415"/>
      <c r="Z319" s="415"/>
      <c r="AA319" s="415"/>
      <c r="AB319" s="416"/>
    </row>
    <row r="320" spans="1:28" s="30" customFormat="1" ht="14.45" customHeight="1" thickBot="1">
      <c r="A320" s="53"/>
      <c r="B320" s="993" t="s">
        <v>420</v>
      </c>
      <c r="C320" s="994"/>
      <c r="D320" s="994"/>
      <c r="E320" s="994"/>
      <c r="F320" s="994"/>
      <c r="G320" s="994"/>
      <c r="H320" s="994"/>
      <c r="I320" s="994"/>
      <c r="J320" s="994"/>
      <c r="K320" s="994"/>
      <c r="L320" s="994"/>
      <c r="M320" s="994"/>
      <c r="N320" s="994"/>
      <c r="O320" s="994"/>
      <c r="P320" s="994"/>
      <c r="Q320" s="994"/>
      <c r="R320" s="994"/>
      <c r="S320" s="994"/>
      <c r="T320" s="994"/>
      <c r="U320" s="994"/>
      <c r="V320" s="994"/>
      <c r="W320" s="994"/>
      <c r="X320" s="994"/>
      <c r="Y320" s="994"/>
      <c r="Z320" s="994"/>
      <c r="AA320" s="994"/>
      <c r="AB320" s="995"/>
    </row>
    <row r="321" spans="1:28" s="30" customFormat="1" ht="14.45" customHeight="1">
      <c r="A321" s="53"/>
      <c r="B321" s="427" t="s">
        <v>232</v>
      </c>
      <c r="C321" s="428"/>
      <c r="D321" s="428"/>
      <c r="E321" s="428"/>
      <c r="F321" s="428"/>
      <c r="G321" s="428"/>
      <c r="H321" s="428"/>
      <c r="I321" s="428"/>
      <c r="J321" s="428"/>
      <c r="K321" s="428"/>
      <c r="L321" s="998" t="str">
        <f>IF('Ph II-Exercise Initial Actions'!K21=0,"",'Ph II-Exercise Initial Actions'!K21)</f>
        <v/>
      </c>
      <c r="M321" s="998"/>
      <c r="N321" s="998"/>
      <c r="O321" s="998"/>
      <c r="P321" s="998"/>
      <c r="Q321" s="998"/>
      <c r="R321" s="998"/>
      <c r="S321" s="998"/>
      <c r="T321" s="998"/>
      <c r="U321" s="998"/>
      <c r="V321" s="998"/>
      <c r="W321" s="998"/>
      <c r="X321" s="998"/>
      <c r="Y321" s="998"/>
      <c r="Z321" s="998"/>
      <c r="AA321" s="998"/>
      <c r="AB321" s="999"/>
    </row>
    <row r="322" spans="1:28" s="30" customFormat="1" ht="14.45" customHeight="1">
      <c r="A322" s="53"/>
      <c r="B322" s="306"/>
      <c r="C322" s="307"/>
      <c r="D322" s="307"/>
      <c r="E322" s="307"/>
      <c r="F322" s="307"/>
      <c r="G322" s="307"/>
      <c r="H322" s="307"/>
      <c r="I322" s="307"/>
      <c r="J322" s="307"/>
      <c r="K322" s="307"/>
      <c r="L322" s="991"/>
      <c r="M322" s="991"/>
      <c r="N322" s="991"/>
      <c r="O322" s="991"/>
      <c r="P322" s="991"/>
      <c r="Q322" s="991"/>
      <c r="R322" s="991"/>
      <c r="S322" s="991"/>
      <c r="T322" s="991"/>
      <c r="U322" s="991"/>
      <c r="V322" s="991"/>
      <c r="W322" s="991"/>
      <c r="X322" s="991"/>
      <c r="Y322" s="991"/>
      <c r="Z322" s="991"/>
      <c r="AA322" s="991"/>
      <c r="AB322" s="992"/>
    </row>
    <row r="323" spans="1:28" s="30" customFormat="1" ht="14.45" customHeight="1">
      <c r="A323" s="53"/>
      <c r="B323" s="306"/>
      <c r="C323" s="307"/>
      <c r="D323" s="307"/>
      <c r="E323" s="307"/>
      <c r="F323" s="307"/>
      <c r="G323" s="307"/>
      <c r="H323" s="307"/>
      <c r="I323" s="307"/>
      <c r="J323" s="307"/>
      <c r="K323" s="307"/>
      <c r="L323" s="991"/>
      <c r="M323" s="991"/>
      <c r="N323" s="991"/>
      <c r="O323" s="991"/>
      <c r="P323" s="991"/>
      <c r="Q323" s="991"/>
      <c r="R323" s="991"/>
      <c r="S323" s="991"/>
      <c r="T323" s="991"/>
      <c r="U323" s="991"/>
      <c r="V323" s="991"/>
      <c r="W323" s="991"/>
      <c r="X323" s="991"/>
      <c r="Y323" s="991"/>
      <c r="Z323" s="991"/>
      <c r="AA323" s="991"/>
      <c r="AB323" s="992"/>
    </row>
    <row r="324" spans="1:28" s="30" customFormat="1" ht="14.45" customHeight="1">
      <c r="A324" s="53"/>
      <c r="B324" s="306" t="s">
        <v>234</v>
      </c>
      <c r="C324" s="307"/>
      <c r="D324" s="307"/>
      <c r="E324" s="307"/>
      <c r="F324" s="307"/>
      <c r="G324" s="307"/>
      <c r="H324" s="307"/>
      <c r="I324" s="307"/>
      <c r="J324" s="307"/>
      <c r="K324" s="307"/>
      <c r="L324" s="991" t="str">
        <f>IF('Ph II-Exercise Initial Actions'!K24=0,"",'Ph II-Exercise Initial Actions'!K24)</f>
        <v/>
      </c>
      <c r="M324" s="991"/>
      <c r="N324" s="991"/>
      <c r="O324" s="991"/>
      <c r="P324" s="991"/>
      <c r="Q324" s="991"/>
      <c r="R324" s="991"/>
      <c r="S324" s="991"/>
      <c r="T324" s="991"/>
      <c r="U324" s="991"/>
      <c r="V324" s="991"/>
      <c r="W324" s="991"/>
      <c r="X324" s="991"/>
      <c r="Y324" s="991"/>
      <c r="Z324" s="991"/>
      <c r="AA324" s="991"/>
      <c r="AB324" s="992"/>
    </row>
    <row r="325" spans="1:28" s="30" customFormat="1" ht="14.45" customHeight="1">
      <c r="A325" s="53"/>
      <c r="B325" s="306"/>
      <c r="C325" s="307"/>
      <c r="D325" s="307"/>
      <c r="E325" s="307"/>
      <c r="F325" s="307"/>
      <c r="G325" s="307"/>
      <c r="H325" s="307"/>
      <c r="I325" s="307"/>
      <c r="J325" s="307"/>
      <c r="K325" s="307"/>
      <c r="L325" s="991"/>
      <c r="M325" s="991"/>
      <c r="N325" s="991"/>
      <c r="O325" s="991"/>
      <c r="P325" s="991"/>
      <c r="Q325" s="991"/>
      <c r="R325" s="991"/>
      <c r="S325" s="991"/>
      <c r="T325" s="991"/>
      <c r="U325" s="991"/>
      <c r="V325" s="991"/>
      <c r="W325" s="991"/>
      <c r="X325" s="991"/>
      <c r="Y325" s="991"/>
      <c r="Z325" s="991"/>
      <c r="AA325" s="991"/>
      <c r="AB325" s="992"/>
    </row>
    <row r="326" spans="1:28" s="30" customFormat="1" ht="14.45" customHeight="1">
      <c r="A326" s="53"/>
      <c r="B326" s="306"/>
      <c r="C326" s="307"/>
      <c r="D326" s="307"/>
      <c r="E326" s="307"/>
      <c r="F326" s="307"/>
      <c r="G326" s="307"/>
      <c r="H326" s="307"/>
      <c r="I326" s="307"/>
      <c r="J326" s="307"/>
      <c r="K326" s="307"/>
      <c r="L326" s="991"/>
      <c r="M326" s="991"/>
      <c r="N326" s="991"/>
      <c r="O326" s="991"/>
      <c r="P326" s="991"/>
      <c r="Q326" s="991"/>
      <c r="R326" s="991"/>
      <c r="S326" s="991"/>
      <c r="T326" s="991"/>
      <c r="U326" s="991"/>
      <c r="V326" s="991"/>
      <c r="W326" s="991"/>
      <c r="X326" s="991"/>
      <c r="Y326" s="991"/>
      <c r="Z326" s="991"/>
      <c r="AA326" s="991"/>
      <c r="AB326" s="992"/>
    </row>
    <row r="327" spans="1:28" s="30" customFormat="1" ht="14.45" customHeight="1">
      <c r="A327" s="53"/>
      <c r="B327" s="306" t="s">
        <v>236</v>
      </c>
      <c r="C327" s="307"/>
      <c r="D327" s="307"/>
      <c r="E327" s="307"/>
      <c r="F327" s="307"/>
      <c r="G327" s="307"/>
      <c r="H327" s="307"/>
      <c r="I327" s="307"/>
      <c r="J327" s="307"/>
      <c r="K327" s="307"/>
      <c r="L327" s="991" t="str">
        <f>IF('Ph II-Exercise Initial Actions'!K27=0,"",'Ph II-Exercise Initial Actions'!K27)</f>
        <v/>
      </c>
      <c r="M327" s="991"/>
      <c r="N327" s="991"/>
      <c r="O327" s="991"/>
      <c r="P327" s="991"/>
      <c r="Q327" s="991"/>
      <c r="R327" s="991"/>
      <c r="S327" s="991"/>
      <c r="T327" s="991"/>
      <c r="U327" s="991"/>
      <c r="V327" s="991"/>
      <c r="W327" s="991"/>
      <c r="X327" s="991"/>
      <c r="Y327" s="991"/>
      <c r="Z327" s="991"/>
      <c r="AA327" s="991"/>
      <c r="AB327" s="992"/>
    </row>
    <row r="328" spans="1:28" s="30" customFormat="1" ht="14.45" customHeight="1">
      <c r="A328" s="53"/>
      <c r="B328" s="306"/>
      <c r="C328" s="307"/>
      <c r="D328" s="307"/>
      <c r="E328" s="307"/>
      <c r="F328" s="307"/>
      <c r="G328" s="307"/>
      <c r="H328" s="307"/>
      <c r="I328" s="307"/>
      <c r="J328" s="307"/>
      <c r="K328" s="307"/>
      <c r="L328" s="991"/>
      <c r="M328" s="991"/>
      <c r="N328" s="991"/>
      <c r="O328" s="991"/>
      <c r="P328" s="991"/>
      <c r="Q328" s="991"/>
      <c r="R328" s="991"/>
      <c r="S328" s="991"/>
      <c r="T328" s="991"/>
      <c r="U328" s="991"/>
      <c r="V328" s="991"/>
      <c r="W328" s="991"/>
      <c r="X328" s="991"/>
      <c r="Y328" s="991"/>
      <c r="Z328" s="991"/>
      <c r="AA328" s="991"/>
      <c r="AB328" s="992"/>
    </row>
    <row r="329" spans="1:28" s="30" customFormat="1" ht="14.45" customHeight="1">
      <c r="A329" s="53"/>
      <c r="B329" s="306"/>
      <c r="C329" s="307"/>
      <c r="D329" s="307"/>
      <c r="E329" s="307"/>
      <c r="F329" s="307"/>
      <c r="G329" s="307"/>
      <c r="H329" s="307"/>
      <c r="I329" s="307"/>
      <c r="J329" s="307"/>
      <c r="K329" s="307"/>
      <c r="L329" s="991"/>
      <c r="M329" s="991"/>
      <c r="N329" s="991"/>
      <c r="O329" s="991"/>
      <c r="P329" s="991"/>
      <c r="Q329" s="991"/>
      <c r="R329" s="991"/>
      <c r="S329" s="991"/>
      <c r="T329" s="991"/>
      <c r="U329" s="991"/>
      <c r="V329" s="991"/>
      <c r="W329" s="991"/>
      <c r="X329" s="991"/>
      <c r="Y329" s="991"/>
      <c r="Z329" s="991"/>
      <c r="AA329" s="991"/>
      <c r="AB329" s="992"/>
    </row>
    <row r="330" spans="1:28" s="30" customFormat="1" ht="14.45" customHeight="1">
      <c r="A330" s="53"/>
      <c r="B330" s="306" t="s">
        <v>238</v>
      </c>
      <c r="C330" s="307"/>
      <c r="D330" s="307"/>
      <c r="E330" s="307"/>
      <c r="F330" s="307"/>
      <c r="G330" s="307"/>
      <c r="H330" s="307"/>
      <c r="I330" s="307"/>
      <c r="J330" s="307"/>
      <c r="K330" s="307"/>
      <c r="L330" s="991" t="str">
        <f>IF('Ph II-Exercise Initial Actions'!K30=0,"",'Ph II-Exercise Initial Actions'!K30)</f>
        <v/>
      </c>
      <c r="M330" s="991"/>
      <c r="N330" s="991"/>
      <c r="O330" s="991"/>
      <c r="P330" s="991"/>
      <c r="Q330" s="991"/>
      <c r="R330" s="991"/>
      <c r="S330" s="991"/>
      <c r="T330" s="991"/>
      <c r="U330" s="991"/>
      <c r="V330" s="991"/>
      <c r="W330" s="991"/>
      <c r="X330" s="991"/>
      <c r="Y330" s="991"/>
      <c r="Z330" s="991"/>
      <c r="AA330" s="991"/>
      <c r="AB330" s="992"/>
    </row>
    <row r="331" spans="1:28" s="30" customFormat="1" ht="14.45" customHeight="1">
      <c r="A331" s="53"/>
      <c r="B331" s="306"/>
      <c r="C331" s="307"/>
      <c r="D331" s="307"/>
      <c r="E331" s="307"/>
      <c r="F331" s="307"/>
      <c r="G331" s="307"/>
      <c r="H331" s="307"/>
      <c r="I331" s="307"/>
      <c r="J331" s="307"/>
      <c r="K331" s="307"/>
      <c r="L331" s="991"/>
      <c r="M331" s="991"/>
      <c r="N331" s="991"/>
      <c r="O331" s="991"/>
      <c r="P331" s="991"/>
      <c r="Q331" s="991"/>
      <c r="R331" s="991"/>
      <c r="S331" s="991"/>
      <c r="T331" s="991"/>
      <c r="U331" s="991"/>
      <c r="V331" s="991"/>
      <c r="W331" s="991"/>
      <c r="X331" s="991"/>
      <c r="Y331" s="991"/>
      <c r="Z331" s="991"/>
      <c r="AA331" s="991"/>
      <c r="AB331" s="992"/>
    </row>
    <row r="332" spans="1:28" s="30" customFormat="1" ht="14.45" customHeight="1" thickBot="1">
      <c r="A332" s="53"/>
      <c r="B332" s="1003"/>
      <c r="C332" s="779"/>
      <c r="D332" s="779"/>
      <c r="E332" s="779"/>
      <c r="F332" s="779"/>
      <c r="G332" s="779"/>
      <c r="H332" s="779"/>
      <c r="I332" s="779"/>
      <c r="J332" s="779"/>
      <c r="K332" s="779"/>
      <c r="L332" s="996"/>
      <c r="M332" s="996"/>
      <c r="N332" s="996"/>
      <c r="O332" s="996"/>
      <c r="P332" s="996"/>
      <c r="Q332" s="996"/>
      <c r="R332" s="996"/>
      <c r="S332" s="996"/>
      <c r="T332" s="996"/>
      <c r="U332" s="996"/>
      <c r="V332" s="996"/>
      <c r="W332" s="996"/>
      <c r="X332" s="996"/>
      <c r="Y332" s="996"/>
      <c r="Z332" s="996"/>
      <c r="AA332" s="996"/>
      <c r="AB332" s="997"/>
    </row>
    <row r="333" spans="1:28" s="30" customFormat="1" ht="14.45" customHeight="1" thickBot="1">
      <c r="A333" s="53"/>
      <c r="B333" s="993" t="s">
        <v>421</v>
      </c>
      <c r="C333" s="994"/>
      <c r="D333" s="994"/>
      <c r="E333" s="994"/>
      <c r="F333" s="994"/>
      <c r="G333" s="994"/>
      <c r="H333" s="994"/>
      <c r="I333" s="994"/>
      <c r="J333" s="994"/>
      <c r="K333" s="994"/>
      <c r="L333" s="994"/>
      <c r="M333" s="994"/>
      <c r="N333" s="994"/>
      <c r="O333" s="994"/>
      <c r="P333" s="994"/>
      <c r="Q333" s="994"/>
      <c r="R333" s="994"/>
      <c r="S333" s="994"/>
      <c r="T333" s="994"/>
      <c r="U333" s="994"/>
      <c r="V333" s="994"/>
      <c r="W333" s="994"/>
      <c r="X333" s="994"/>
      <c r="Y333" s="994"/>
      <c r="Z333" s="994"/>
      <c r="AA333" s="994"/>
      <c r="AB333" s="995"/>
    </row>
    <row r="334" spans="1:28" s="30" customFormat="1" ht="14.45" customHeight="1">
      <c r="A334" s="53"/>
      <c r="B334" s="427" t="s">
        <v>422</v>
      </c>
      <c r="C334" s="428"/>
      <c r="D334" s="428"/>
      <c r="E334" s="428"/>
      <c r="F334" s="428"/>
      <c r="G334" s="428"/>
      <c r="H334" s="428"/>
      <c r="I334" s="428"/>
      <c r="J334" s="428"/>
      <c r="K334" s="428"/>
      <c r="L334" s="998" t="str">
        <f>IF('Ph II-Exercise Initial Actions'!K54=TRUE,"Telephone (landline, fax, government emergency telecommunications service), ","")&amp;IF('Ph II-Exercise Initial Actions'!K55=TRUE,"Internet (email, cable, fiber-optic, Voice-Over Internet Protocol [VOIP]), ","")&amp;IF('Ph II-Exercise Initial Actions'!K56=TRUE,"Radio (land mobile radio system, amateur, two-way), ","")&amp;IF('Ph II-Exercise Initial Actions'!K57=TRUE,"Cellular (text, calls, data, pager, Wireless Priority Service), ","")&amp;IF('Ph II-Exercise Initial Actions'!K58=TRUE,"Satellite (phone, data), ","")&amp;IF('Ph II-Exercise Initial Actions'!K59=TRUE,"Other","")</f>
        <v/>
      </c>
      <c r="M334" s="998"/>
      <c r="N334" s="998"/>
      <c r="O334" s="998"/>
      <c r="P334" s="998"/>
      <c r="Q334" s="998"/>
      <c r="R334" s="998"/>
      <c r="S334" s="998"/>
      <c r="T334" s="998"/>
      <c r="U334" s="998"/>
      <c r="V334" s="998"/>
      <c r="W334" s="998"/>
      <c r="X334" s="998"/>
      <c r="Y334" s="998"/>
      <c r="Z334" s="998"/>
      <c r="AA334" s="998"/>
      <c r="AB334" s="999"/>
    </row>
    <row r="335" spans="1:28" s="30" customFormat="1" ht="14.45" customHeight="1">
      <c r="A335" s="53"/>
      <c r="B335" s="306"/>
      <c r="C335" s="307"/>
      <c r="D335" s="307"/>
      <c r="E335" s="307"/>
      <c r="F335" s="307"/>
      <c r="G335" s="307"/>
      <c r="H335" s="307"/>
      <c r="I335" s="307"/>
      <c r="J335" s="307"/>
      <c r="K335" s="307"/>
      <c r="L335" s="991"/>
      <c r="M335" s="991"/>
      <c r="N335" s="991"/>
      <c r="O335" s="991"/>
      <c r="P335" s="991"/>
      <c r="Q335" s="991"/>
      <c r="R335" s="991"/>
      <c r="S335" s="991"/>
      <c r="T335" s="991"/>
      <c r="U335" s="991"/>
      <c r="V335" s="991"/>
      <c r="W335" s="991"/>
      <c r="X335" s="991"/>
      <c r="Y335" s="991"/>
      <c r="Z335" s="991"/>
      <c r="AA335" s="991"/>
      <c r="AB335" s="992"/>
    </row>
    <row r="336" spans="1:28" s="30" customFormat="1" ht="14.45" customHeight="1">
      <c r="A336" s="53"/>
      <c r="B336" s="306"/>
      <c r="C336" s="307"/>
      <c r="D336" s="307"/>
      <c r="E336" s="307"/>
      <c r="F336" s="307"/>
      <c r="G336" s="307"/>
      <c r="H336" s="307"/>
      <c r="I336" s="307"/>
      <c r="J336" s="307"/>
      <c r="K336" s="307"/>
      <c r="L336" s="991"/>
      <c r="M336" s="991"/>
      <c r="N336" s="991"/>
      <c r="O336" s="991"/>
      <c r="P336" s="991"/>
      <c r="Q336" s="991"/>
      <c r="R336" s="991"/>
      <c r="S336" s="991"/>
      <c r="T336" s="991"/>
      <c r="U336" s="991"/>
      <c r="V336" s="991"/>
      <c r="W336" s="991"/>
      <c r="X336" s="991"/>
      <c r="Y336" s="991"/>
      <c r="Z336" s="991"/>
      <c r="AA336" s="991"/>
      <c r="AB336" s="992"/>
    </row>
    <row r="337" spans="1:28" s="30" customFormat="1" ht="14.45" customHeight="1">
      <c r="A337" s="53"/>
      <c r="B337" s="306" t="s">
        <v>256</v>
      </c>
      <c r="C337" s="307"/>
      <c r="D337" s="307"/>
      <c r="E337" s="307"/>
      <c r="F337" s="307"/>
      <c r="G337" s="307"/>
      <c r="H337" s="307"/>
      <c r="I337" s="307"/>
      <c r="J337" s="307"/>
      <c r="K337" s="307"/>
      <c r="L337" s="991" t="str">
        <f>IF('Ph II-Exercise Initial Actions'!K60=0,"",'Ph II-Exercise Initial Actions'!K60)</f>
        <v/>
      </c>
      <c r="M337" s="991"/>
      <c r="N337" s="991"/>
      <c r="O337" s="991"/>
      <c r="P337" s="991"/>
      <c r="Q337" s="991"/>
      <c r="R337" s="991"/>
      <c r="S337" s="991"/>
      <c r="T337" s="991"/>
      <c r="U337" s="991"/>
      <c r="V337" s="991"/>
      <c r="W337" s="991"/>
      <c r="X337" s="991"/>
      <c r="Y337" s="991"/>
      <c r="Z337" s="991"/>
      <c r="AA337" s="991"/>
      <c r="AB337" s="992"/>
    </row>
    <row r="338" spans="1:28" s="30" customFormat="1" ht="14.45" customHeight="1">
      <c r="A338" s="53"/>
      <c r="B338" s="306"/>
      <c r="C338" s="307"/>
      <c r="D338" s="307"/>
      <c r="E338" s="307"/>
      <c r="F338" s="307"/>
      <c r="G338" s="307"/>
      <c r="H338" s="307"/>
      <c r="I338" s="307"/>
      <c r="J338" s="307"/>
      <c r="K338" s="307"/>
      <c r="L338" s="991"/>
      <c r="M338" s="991"/>
      <c r="N338" s="991"/>
      <c r="O338" s="991"/>
      <c r="P338" s="991"/>
      <c r="Q338" s="991"/>
      <c r="R338" s="991"/>
      <c r="S338" s="991"/>
      <c r="T338" s="991"/>
      <c r="U338" s="991"/>
      <c r="V338" s="991"/>
      <c r="W338" s="991"/>
      <c r="X338" s="991"/>
      <c r="Y338" s="991"/>
      <c r="Z338" s="991"/>
      <c r="AA338" s="991"/>
      <c r="AB338" s="992"/>
    </row>
    <row r="339" spans="1:28" s="30" customFormat="1" ht="14.45" customHeight="1">
      <c r="A339" s="53"/>
      <c r="B339" s="306"/>
      <c r="C339" s="307"/>
      <c r="D339" s="307"/>
      <c r="E339" s="307"/>
      <c r="F339" s="307"/>
      <c r="G339" s="307"/>
      <c r="H339" s="307"/>
      <c r="I339" s="307"/>
      <c r="J339" s="307"/>
      <c r="K339" s="307"/>
      <c r="L339" s="991"/>
      <c r="M339" s="991"/>
      <c r="N339" s="991"/>
      <c r="O339" s="991"/>
      <c r="P339" s="991"/>
      <c r="Q339" s="991"/>
      <c r="R339" s="991"/>
      <c r="S339" s="991"/>
      <c r="T339" s="991"/>
      <c r="U339" s="991"/>
      <c r="V339" s="991"/>
      <c r="W339" s="991"/>
      <c r="X339" s="991"/>
      <c r="Y339" s="991"/>
      <c r="Z339" s="991"/>
      <c r="AA339" s="991"/>
      <c r="AB339" s="992"/>
    </row>
    <row r="340" spans="1:28" s="30" customFormat="1" ht="14.45" customHeight="1">
      <c r="A340" s="53"/>
      <c r="B340" s="306" t="s">
        <v>257</v>
      </c>
      <c r="C340" s="307"/>
      <c r="D340" s="307"/>
      <c r="E340" s="307"/>
      <c r="F340" s="307"/>
      <c r="G340" s="307"/>
      <c r="H340" s="307"/>
      <c r="I340" s="307"/>
      <c r="J340" s="307"/>
      <c r="K340" s="307"/>
      <c r="L340" s="991" t="str">
        <f>IF('Ph II-Exercise Initial Actions'!K63=0,"",'Ph II-Exercise Initial Actions'!K63)</f>
        <v/>
      </c>
      <c r="M340" s="991"/>
      <c r="N340" s="991"/>
      <c r="O340" s="991"/>
      <c r="P340" s="991"/>
      <c r="Q340" s="991"/>
      <c r="R340" s="991"/>
      <c r="S340" s="991"/>
      <c r="T340" s="991"/>
      <c r="U340" s="991"/>
      <c r="V340" s="991"/>
      <c r="W340" s="991"/>
      <c r="X340" s="991"/>
      <c r="Y340" s="991"/>
      <c r="Z340" s="991"/>
      <c r="AA340" s="991"/>
      <c r="AB340" s="992"/>
    </row>
    <row r="341" spans="1:28" s="30" customFormat="1" ht="14.45" customHeight="1">
      <c r="A341" s="53"/>
      <c r="B341" s="306"/>
      <c r="C341" s="307"/>
      <c r="D341" s="307"/>
      <c r="E341" s="307"/>
      <c r="F341" s="307"/>
      <c r="G341" s="307"/>
      <c r="H341" s="307"/>
      <c r="I341" s="307"/>
      <c r="J341" s="307"/>
      <c r="K341" s="307"/>
      <c r="L341" s="991"/>
      <c r="M341" s="991"/>
      <c r="N341" s="991"/>
      <c r="O341" s="991"/>
      <c r="P341" s="991"/>
      <c r="Q341" s="991"/>
      <c r="R341" s="991"/>
      <c r="S341" s="991"/>
      <c r="T341" s="991"/>
      <c r="U341" s="991"/>
      <c r="V341" s="991"/>
      <c r="W341" s="991"/>
      <c r="X341" s="991"/>
      <c r="Y341" s="991"/>
      <c r="Z341" s="991"/>
      <c r="AA341" s="991"/>
      <c r="AB341" s="992"/>
    </row>
    <row r="342" spans="1:28" s="30" customFormat="1" ht="14.45" customHeight="1" thickBot="1">
      <c r="A342" s="53"/>
      <c r="B342" s="1003"/>
      <c r="C342" s="779"/>
      <c r="D342" s="779"/>
      <c r="E342" s="779"/>
      <c r="F342" s="779"/>
      <c r="G342" s="779"/>
      <c r="H342" s="779"/>
      <c r="I342" s="779"/>
      <c r="J342" s="779"/>
      <c r="K342" s="779"/>
      <c r="L342" s="996"/>
      <c r="M342" s="996"/>
      <c r="N342" s="996"/>
      <c r="O342" s="996"/>
      <c r="P342" s="996"/>
      <c r="Q342" s="996"/>
      <c r="R342" s="996"/>
      <c r="S342" s="996"/>
      <c r="T342" s="996"/>
      <c r="U342" s="996"/>
      <c r="V342" s="996"/>
      <c r="W342" s="996"/>
      <c r="X342" s="996"/>
      <c r="Y342" s="996"/>
      <c r="Z342" s="996"/>
      <c r="AA342" s="996"/>
      <c r="AB342" s="997"/>
    </row>
    <row r="343" spans="1:28" s="30" customFormat="1" ht="14.45" customHeight="1" thickBot="1">
      <c r="A343" s="53"/>
      <c r="B343" s="993" t="s">
        <v>423</v>
      </c>
      <c r="C343" s="994"/>
      <c r="D343" s="994"/>
      <c r="E343" s="994"/>
      <c r="F343" s="994"/>
      <c r="G343" s="994"/>
      <c r="H343" s="994"/>
      <c r="I343" s="994"/>
      <c r="J343" s="994"/>
      <c r="K343" s="994"/>
      <c r="L343" s="994"/>
      <c r="M343" s="994"/>
      <c r="N343" s="994"/>
      <c r="O343" s="994"/>
      <c r="P343" s="994"/>
      <c r="Q343" s="994"/>
      <c r="R343" s="994"/>
      <c r="S343" s="994"/>
      <c r="T343" s="994"/>
      <c r="U343" s="994"/>
      <c r="V343" s="994"/>
      <c r="W343" s="994"/>
      <c r="X343" s="994"/>
      <c r="Y343" s="994"/>
      <c r="Z343" s="994"/>
      <c r="AA343" s="994"/>
      <c r="AB343" s="995"/>
    </row>
    <row r="344" spans="1:28" s="30" customFormat="1" ht="14.45" customHeight="1">
      <c r="A344" s="53"/>
      <c r="B344" s="427" t="s">
        <v>424</v>
      </c>
      <c r="C344" s="428"/>
      <c r="D344" s="428"/>
      <c r="E344" s="428"/>
      <c r="F344" s="428"/>
      <c r="G344" s="428"/>
      <c r="H344" s="428"/>
      <c r="I344" s="428"/>
      <c r="J344" s="428"/>
      <c r="K344" s="428"/>
      <c r="L344" s="998" t="str">
        <f>IF('Ph II-Exercise Initial Actions'!K67=0,"",'Ph II-Exercise Initial Actions'!K67)</f>
        <v/>
      </c>
      <c r="M344" s="998"/>
      <c r="N344" s="998"/>
      <c r="O344" s="998"/>
      <c r="P344" s="998"/>
      <c r="Q344" s="998"/>
      <c r="R344" s="998"/>
      <c r="S344" s="998"/>
      <c r="T344" s="998"/>
      <c r="U344" s="998"/>
      <c r="V344" s="998"/>
      <c r="W344" s="998"/>
      <c r="X344" s="998"/>
      <c r="Y344" s="998"/>
      <c r="Z344" s="998"/>
      <c r="AA344" s="998"/>
      <c r="AB344" s="999"/>
    </row>
    <row r="345" spans="1:28" s="30" customFormat="1" ht="14.45" customHeight="1">
      <c r="A345" s="53"/>
      <c r="B345" s="306"/>
      <c r="C345" s="307"/>
      <c r="D345" s="307"/>
      <c r="E345" s="307"/>
      <c r="F345" s="307"/>
      <c r="G345" s="307"/>
      <c r="H345" s="307"/>
      <c r="I345" s="307"/>
      <c r="J345" s="307"/>
      <c r="K345" s="307"/>
      <c r="L345" s="991"/>
      <c r="M345" s="991"/>
      <c r="N345" s="991"/>
      <c r="O345" s="991"/>
      <c r="P345" s="991"/>
      <c r="Q345" s="991"/>
      <c r="R345" s="991"/>
      <c r="S345" s="991"/>
      <c r="T345" s="991"/>
      <c r="U345" s="991"/>
      <c r="V345" s="991"/>
      <c r="W345" s="991"/>
      <c r="X345" s="991"/>
      <c r="Y345" s="991"/>
      <c r="Z345" s="991"/>
      <c r="AA345" s="991"/>
      <c r="AB345" s="992"/>
    </row>
    <row r="346" spans="1:28" s="30" customFormat="1" ht="14.45" customHeight="1">
      <c r="A346" s="53"/>
      <c r="B346" s="306"/>
      <c r="C346" s="307"/>
      <c r="D346" s="307"/>
      <c r="E346" s="307"/>
      <c r="F346" s="307"/>
      <c r="G346" s="307"/>
      <c r="H346" s="307"/>
      <c r="I346" s="307"/>
      <c r="J346" s="307"/>
      <c r="K346" s="307"/>
      <c r="L346" s="991"/>
      <c r="M346" s="991"/>
      <c r="N346" s="991"/>
      <c r="O346" s="991"/>
      <c r="P346" s="991"/>
      <c r="Q346" s="991"/>
      <c r="R346" s="991"/>
      <c r="S346" s="991"/>
      <c r="T346" s="991"/>
      <c r="U346" s="991"/>
      <c r="V346" s="991"/>
      <c r="W346" s="991"/>
      <c r="X346" s="991"/>
      <c r="Y346" s="991"/>
      <c r="Z346" s="991"/>
      <c r="AA346" s="991"/>
      <c r="AB346" s="992"/>
    </row>
    <row r="347" spans="1:28" s="30" customFormat="1" ht="14.45" customHeight="1">
      <c r="A347" s="53"/>
      <c r="B347" s="306" t="s">
        <v>260</v>
      </c>
      <c r="C347" s="307"/>
      <c r="D347" s="307"/>
      <c r="E347" s="307"/>
      <c r="F347" s="307"/>
      <c r="G347" s="307"/>
      <c r="H347" s="307"/>
      <c r="I347" s="307"/>
      <c r="J347" s="307"/>
      <c r="K347" s="307"/>
      <c r="L347" s="991" t="str">
        <f>IF('Ph II-Exercise Initial Actions'!K70=0,"",'Ph II-Exercise Initial Actions'!K70)</f>
        <v/>
      </c>
      <c r="M347" s="991"/>
      <c r="N347" s="991"/>
      <c r="O347" s="991"/>
      <c r="P347" s="991"/>
      <c r="Q347" s="991"/>
      <c r="R347" s="991"/>
      <c r="S347" s="991"/>
      <c r="T347" s="991"/>
      <c r="U347" s="991"/>
      <c r="V347" s="991"/>
      <c r="W347" s="991"/>
      <c r="X347" s="991"/>
      <c r="Y347" s="991"/>
      <c r="Z347" s="991"/>
      <c r="AA347" s="991"/>
      <c r="AB347" s="992"/>
    </row>
    <row r="348" spans="1:28" s="30" customFormat="1" ht="14.45" customHeight="1">
      <c r="A348" s="53"/>
      <c r="B348" s="306"/>
      <c r="C348" s="307"/>
      <c r="D348" s="307"/>
      <c r="E348" s="307"/>
      <c r="F348" s="307"/>
      <c r="G348" s="307"/>
      <c r="H348" s="307"/>
      <c r="I348" s="307"/>
      <c r="J348" s="307"/>
      <c r="K348" s="307"/>
      <c r="L348" s="991"/>
      <c r="M348" s="991"/>
      <c r="N348" s="991"/>
      <c r="O348" s="991"/>
      <c r="P348" s="991"/>
      <c r="Q348" s="991"/>
      <c r="R348" s="991"/>
      <c r="S348" s="991"/>
      <c r="T348" s="991"/>
      <c r="U348" s="991"/>
      <c r="V348" s="991"/>
      <c r="W348" s="991"/>
      <c r="X348" s="991"/>
      <c r="Y348" s="991"/>
      <c r="Z348" s="991"/>
      <c r="AA348" s="991"/>
      <c r="AB348" s="992"/>
    </row>
    <row r="349" spans="1:28" s="30" customFormat="1" ht="14.45" customHeight="1">
      <c r="A349" s="53"/>
      <c r="B349" s="306"/>
      <c r="C349" s="307"/>
      <c r="D349" s="307"/>
      <c r="E349" s="307"/>
      <c r="F349" s="307"/>
      <c r="G349" s="307"/>
      <c r="H349" s="307"/>
      <c r="I349" s="307"/>
      <c r="J349" s="307"/>
      <c r="K349" s="307"/>
      <c r="L349" s="991"/>
      <c r="M349" s="991"/>
      <c r="N349" s="991"/>
      <c r="O349" s="991"/>
      <c r="P349" s="991"/>
      <c r="Q349" s="991"/>
      <c r="R349" s="991"/>
      <c r="S349" s="991"/>
      <c r="T349" s="991"/>
      <c r="U349" s="991"/>
      <c r="V349" s="991"/>
      <c r="W349" s="991"/>
      <c r="X349" s="991"/>
      <c r="Y349" s="991"/>
      <c r="Z349" s="991"/>
      <c r="AA349" s="991"/>
      <c r="AB349" s="992"/>
    </row>
    <row r="350" spans="1:28" s="30" customFormat="1" ht="14.45" customHeight="1">
      <c r="A350" s="53"/>
      <c r="B350" s="306" t="s">
        <v>425</v>
      </c>
      <c r="C350" s="307"/>
      <c r="D350" s="307"/>
      <c r="E350" s="307"/>
      <c r="F350" s="307"/>
      <c r="G350" s="307"/>
      <c r="H350" s="307"/>
      <c r="I350" s="307"/>
      <c r="J350" s="307"/>
      <c r="K350" s="307"/>
      <c r="L350" s="991" t="str">
        <f>IF('Ph II-Exercise Initial Actions'!K73=0,"",'Ph II-Exercise Initial Actions'!K73)</f>
        <v/>
      </c>
      <c r="M350" s="991"/>
      <c r="N350" s="991"/>
      <c r="O350" s="991"/>
      <c r="P350" s="991"/>
      <c r="Q350" s="991"/>
      <c r="R350" s="991"/>
      <c r="S350" s="991"/>
      <c r="T350" s="991"/>
      <c r="U350" s="991"/>
      <c r="V350" s="991"/>
      <c r="W350" s="991"/>
      <c r="X350" s="991"/>
      <c r="Y350" s="991"/>
      <c r="Z350" s="991"/>
      <c r="AA350" s="991"/>
      <c r="AB350" s="992"/>
    </row>
    <row r="351" spans="1:28" s="30" customFormat="1" ht="14.45" customHeight="1">
      <c r="A351" s="53"/>
      <c r="B351" s="306"/>
      <c r="C351" s="307"/>
      <c r="D351" s="307"/>
      <c r="E351" s="307"/>
      <c r="F351" s="307"/>
      <c r="G351" s="307"/>
      <c r="H351" s="307"/>
      <c r="I351" s="307"/>
      <c r="J351" s="307"/>
      <c r="K351" s="307"/>
      <c r="L351" s="991"/>
      <c r="M351" s="991"/>
      <c r="N351" s="991"/>
      <c r="O351" s="991"/>
      <c r="P351" s="991"/>
      <c r="Q351" s="991"/>
      <c r="R351" s="991"/>
      <c r="S351" s="991"/>
      <c r="T351" s="991"/>
      <c r="U351" s="991"/>
      <c r="V351" s="991"/>
      <c r="W351" s="991"/>
      <c r="X351" s="991"/>
      <c r="Y351" s="991"/>
      <c r="Z351" s="991"/>
      <c r="AA351" s="991"/>
      <c r="AB351" s="992"/>
    </row>
    <row r="352" spans="1:28" s="30" customFormat="1" ht="14.45" customHeight="1">
      <c r="A352" s="53"/>
      <c r="B352" s="306"/>
      <c r="C352" s="307"/>
      <c r="D352" s="307"/>
      <c r="E352" s="307"/>
      <c r="F352" s="307"/>
      <c r="G352" s="307"/>
      <c r="H352" s="307"/>
      <c r="I352" s="307"/>
      <c r="J352" s="307"/>
      <c r="K352" s="307"/>
      <c r="L352" s="991"/>
      <c r="M352" s="991"/>
      <c r="N352" s="991"/>
      <c r="O352" s="991"/>
      <c r="P352" s="991"/>
      <c r="Q352" s="991"/>
      <c r="R352" s="991"/>
      <c r="S352" s="991"/>
      <c r="T352" s="991"/>
      <c r="U352" s="991"/>
      <c r="V352" s="991"/>
      <c r="W352" s="991"/>
      <c r="X352" s="991"/>
      <c r="Y352" s="991"/>
      <c r="Z352" s="991"/>
      <c r="AA352" s="991"/>
      <c r="AB352" s="992"/>
    </row>
    <row r="353" spans="1:28" s="30" customFormat="1" ht="14.45" customHeight="1">
      <c r="A353" s="53"/>
      <c r="B353" s="306" t="s">
        <v>262</v>
      </c>
      <c r="C353" s="307"/>
      <c r="D353" s="307"/>
      <c r="E353" s="307"/>
      <c r="F353" s="307"/>
      <c r="G353" s="307"/>
      <c r="H353" s="307"/>
      <c r="I353" s="307"/>
      <c r="J353" s="307"/>
      <c r="K353" s="307"/>
      <c r="L353" s="991" t="str">
        <f>IF('Ph II-Exercise Initial Actions'!K76=0,"",'Ph II-Exercise Initial Actions'!K76)</f>
        <v/>
      </c>
      <c r="M353" s="991"/>
      <c r="N353" s="991"/>
      <c r="O353" s="991"/>
      <c r="P353" s="991"/>
      <c r="Q353" s="991"/>
      <c r="R353" s="991"/>
      <c r="S353" s="991"/>
      <c r="T353" s="991"/>
      <c r="U353" s="991"/>
      <c r="V353" s="991"/>
      <c r="W353" s="991"/>
      <c r="X353" s="991"/>
      <c r="Y353" s="991"/>
      <c r="Z353" s="991"/>
      <c r="AA353" s="991"/>
      <c r="AB353" s="992"/>
    </row>
    <row r="354" spans="1:28" s="30" customFormat="1" ht="14.45" customHeight="1">
      <c r="A354" s="53"/>
      <c r="B354" s="306"/>
      <c r="C354" s="307"/>
      <c r="D354" s="307"/>
      <c r="E354" s="307"/>
      <c r="F354" s="307"/>
      <c r="G354" s="307"/>
      <c r="H354" s="307"/>
      <c r="I354" s="307"/>
      <c r="J354" s="307"/>
      <c r="K354" s="307"/>
      <c r="L354" s="991"/>
      <c r="M354" s="991"/>
      <c r="N354" s="991"/>
      <c r="O354" s="991"/>
      <c r="P354" s="991"/>
      <c r="Q354" s="991"/>
      <c r="R354" s="991"/>
      <c r="S354" s="991"/>
      <c r="T354" s="991"/>
      <c r="U354" s="991"/>
      <c r="V354" s="991"/>
      <c r="W354" s="991"/>
      <c r="X354" s="991"/>
      <c r="Y354" s="991"/>
      <c r="Z354" s="991"/>
      <c r="AA354" s="991"/>
      <c r="AB354" s="992"/>
    </row>
    <row r="355" spans="1:28" s="30" customFormat="1" ht="14.45" customHeight="1" thickBot="1">
      <c r="A355" s="53"/>
      <c r="B355" s="1003"/>
      <c r="C355" s="779"/>
      <c r="D355" s="779"/>
      <c r="E355" s="779"/>
      <c r="F355" s="779"/>
      <c r="G355" s="779"/>
      <c r="H355" s="779"/>
      <c r="I355" s="779"/>
      <c r="J355" s="779"/>
      <c r="K355" s="779"/>
      <c r="L355" s="996"/>
      <c r="M355" s="996"/>
      <c r="N355" s="996"/>
      <c r="O355" s="996"/>
      <c r="P355" s="996"/>
      <c r="Q355" s="996"/>
      <c r="R355" s="996"/>
      <c r="S355" s="996"/>
      <c r="T355" s="996"/>
      <c r="U355" s="996"/>
      <c r="V355" s="996"/>
      <c r="W355" s="996"/>
      <c r="X355" s="996"/>
      <c r="Y355" s="996"/>
      <c r="Z355" s="996"/>
      <c r="AA355" s="996"/>
      <c r="AB355" s="997"/>
    </row>
    <row r="356" spans="1:28" s="30" customFormat="1" ht="14.45" customHeight="1" thickBot="1">
      <c r="A356" s="53"/>
      <c r="B356" s="993" t="s">
        <v>426</v>
      </c>
      <c r="C356" s="994"/>
      <c r="D356" s="994"/>
      <c r="E356" s="994"/>
      <c r="F356" s="994"/>
      <c r="G356" s="994"/>
      <c r="H356" s="994"/>
      <c r="I356" s="994"/>
      <c r="J356" s="994"/>
      <c r="K356" s="994"/>
      <c r="L356" s="994"/>
      <c r="M356" s="994"/>
      <c r="N356" s="994"/>
      <c r="O356" s="994"/>
      <c r="P356" s="994"/>
      <c r="Q356" s="994"/>
      <c r="R356" s="994"/>
      <c r="S356" s="994"/>
      <c r="T356" s="994"/>
      <c r="U356" s="994"/>
      <c r="V356" s="994"/>
      <c r="W356" s="994"/>
      <c r="X356" s="994"/>
      <c r="Y356" s="994"/>
      <c r="Z356" s="994"/>
      <c r="AA356" s="994"/>
      <c r="AB356" s="995"/>
    </row>
    <row r="357" spans="1:28" s="30" customFormat="1" ht="14.45" customHeight="1">
      <c r="A357" s="53"/>
      <c r="B357" s="427" t="s">
        <v>378</v>
      </c>
      <c r="C357" s="428"/>
      <c r="D357" s="428"/>
      <c r="E357" s="428"/>
      <c r="F357" s="428"/>
      <c r="G357" s="428"/>
      <c r="H357" s="428"/>
      <c r="I357" s="428"/>
      <c r="J357" s="428"/>
      <c r="K357" s="428"/>
      <c r="L357" s="792" t="str">
        <f>IF('Ph II-Exercise Operations'!N338=0,"",'Ph II-Exercise Operations'!N338)</f>
        <v/>
      </c>
      <c r="M357" s="792"/>
      <c r="N357" s="792"/>
      <c r="O357" s="792"/>
      <c r="P357" s="792"/>
      <c r="Q357" s="792"/>
      <c r="R357" s="792"/>
      <c r="S357" s="792"/>
      <c r="T357" s="792"/>
      <c r="U357" s="792"/>
      <c r="V357" s="792"/>
      <c r="W357" s="792"/>
      <c r="X357" s="792"/>
      <c r="Y357" s="792"/>
      <c r="Z357" s="792"/>
      <c r="AA357" s="792"/>
      <c r="AB357" s="1000"/>
    </row>
    <row r="358" spans="1:28" s="30" customFormat="1" ht="14.45" customHeight="1">
      <c r="A358" s="53"/>
      <c r="B358" s="306"/>
      <c r="C358" s="307"/>
      <c r="D358" s="307"/>
      <c r="E358" s="307"/>
      <c r="F358" s="307"/>
      <c r="G358" s="307"/>
      <c r="H358" s="307"/>
      <c r="I358" s="307"/>
      <c r="J358" s="307"/>
      <c r="K358" s="307"/>
      <c r="L358" s="1001"/>
      <c r="M358" s="1001"/>
      <c r="N358" s="1001"/>
      <c r="O358" s="1001"/>
      <c r="P358" s="1001"/>
      <c r="Q358" s="1001"/>
      <c r="R358" s="1001"/>
      <c r="S358" s="1001"/>
      <c r="T358" s="1001"/>
      <c r="U358" s="1001"/>
      <c r="V358" s="1001"/>
      <c r="W358" s="1001"/>
      <c r="X358" s="1001"/>
      <c r="Y358" s="1001"/>
      <c r="Z358" s="1001"/>
      <c r="AA358" s="1001"/>
      <c r="AB358" s="1002"/>
    </row>
    <row r="359" spans="1:28" s="30" customFormat="1" ht="14.45" customHeight="1">
      <c r="A359" s="53"/>
      <c r="B359" s="306"/>
      <c r="C359" s="307"/>
      <c r="D359" s="307"/>
      <c r="E359" s="307"/>
      <c r="F359" s="307"/>
      <c r="G359" s="307"/>
      <c r="H359" s="307"/>
      <c r="I359" s="307"/>
      <c r="J359" s="307"/>
      <c r="K359" s="307"/>
      <c r="L359" s="1001"/>
      <c r="M359" s="1001"/>
      <c r="N359" s="1001"/>
      <c r="O359" s="1001"/>
      <c r="P359" s="1001"/>
      <c r="Q359" s="1001"/>
      <c r="R359" s="1001"/>
      <c r="S359" s="1001"/>
      <c r="T359" s="1001"/>
      <c r="U359" s="1001"/>
      <c r="V359" s="1001"/>
      <c r="W359" s="1001"/>
      <c r="X359" s="1001"/>
      <c r="Y359" s="1001"/>
      <c r="Z359" s="1001"/>
      <c r="AA359" s="1001"/>
      <c r="AB359" s="1002"/>
    </row>
    <row r="360" spans="1:28" s="30" customFormat="1" ht="14.45" customHeight="1">
      <c r="A360" s="53"/>
      <c r="B360" s="306" t="s">
        <v>379</v>
      </c>
      <c r="C360" s="307"/>
      <c r="D360" s="307"/>
      <c r="E360" s="307"/>
      <c r="F360" s="307"/>
      <c r="G360" s="307"/>
      <c r="H360" s="307"/>
      <c r="I360" s="307"/>
      <c r="J360" s="307"/>
      <c r="K360" s="307"/>
      <c r="L360" s="991" t="str">
        <f>IF('Ph II-Exercise Operations'!N341=0,"",'Ph II-Exercise Operations'!N341)</f>
        <v/>
      </c>
      <c r="M360" s="991"/>
      <c r="N360" s="991"/>
      <c r="O360" s="991"/>
      <c r="P360" s="991"/>
      <c r="Q360" s="991"/>
      <c r="R360" s="991"/>
      <c r="S360" s="991"/>
      <c r="T360" s="991"/>
      <c r="U360" s="991"/>
      <c r="V360" s="991"/>
      <c r="W360" s="991"/>
      <c r="X360" s="991"/>
      <c r="Y360" s="991"/>
      <c r="Z360" s="991"/>
      <c r="AA360" s="991"/>
      <c r="AB360" s="992"/>
    </row>
    <row r="361" spans="1:28" s="30" customFormat="1" ht="14.45" customHeight="1">
      <c r="A361" s="53"/>
      <c r="B361" s="306"/>
      <c r="C361" s="307"/>
      <c r="D361" s="307"/>
      <c r="E361" s="307"/>
      <c r="F361" s="307"/>
      <c r="G361" s="307"/>
      <c r="H361" s="307"/>
      <c r="I361" s="307"/>
      <c r="J361" s="307"/>
      <c r="K361" s="307"/>
      <c r="L361" s="991"/>
      <c r="M361" s="991"/>
      <c r="N361" s="991"/>
      <c r="O361" s="991"/>
      <c r="P361" s="991"/>
      <c r="Q361" s="991"/>
      <c r="R361" s="991"/>
      <c r="S361" s="991"/>
      <c r="T361" s="991"/>
      <c r="U361" s="991"/>
      <c r="V361" s="991"/>
      <c r="W361" s="991"/>
      <c r="X361" s="991"/>
      <c r="Y361" s="991"/>
      <c r="Z361" s="991"/>
      <c r="AA361" s="991"/>
      <c r="AB361" s="992"/>
    </row>
    <row r="362" spans="1:28" s="30" customFormat="1" ht="14.45" customHeight="1" thickBot="1">
      <c r="A362" s="53"/>
      <c r="B362" s="1003"/>
      <c r="C362" s="779"/>
      <c r="D362" s="779"/>
      <c r="E362" s="779"/>
      <c r="F362" s="779"/>
      <c r="G362" s="779"/>
      <c r="H362" s="779"/>
      <c r="I362" s="779"/>
      <c r="J362" s="779"/>
      <c r="K362" s="779"/>
      <c r="L362" s="996"/>
      <c r="M362" s="996"/>
      <c r="N362" s="996"/>
      <c r="O362" s="996"/>
      <c r="P362" s="996"/>
      <c r="Q362" s="996"/>
      <c r="R362" s="996"/>
      <c r="S362" s="996"/>
      <c r="T362" s="996"/>
      <c r="U362" s="996"/>
      <c r="V362" s="996"/>
      <c r="W362" s="996"/>
      <c r="X362" s="996"/>
      <c r="Y362" s="996"/>
      <c r="Z362" s="996"/>
      <c r="AA362" s="996"/>
      <c r="AB362" s="997"/>
    </row>
    <row r="363" spans="1:28" s="30" customFormat="1" ht="14.45" customHeight="1" thickBot="1">
      <c r="A363" s="53"/>
      <c r="B363" s="993" t="s">
        <v>427</v>
      </c>
      <c r="C363" s="994"/>
      <c r="D363" s="994"/>
      <c r="E363" s="994"/>
      <c r="F363" s="994"/>
      <c r="G363" s="994"/>
      <c r="H363" s="994"/>
      <c r="I363" s="994"/>
      <c r="J363" s="994"/>
      <c r="K363" s="994"/>
      <c r="L363" s="994"/>
      <c r="M363" s="994"/>
      <c r="N363" s="994"/>
      <c r="O363" s="994"/>
      <c r="P363" s="994"/>
      <c r="Q363" s="994"/>
      <c r="R363" s="994"/>
      <c r="S363" s="994"/>
      <c r="T363" s="994"/>
      <c r="U363" s="994"/>
      <c r="V363" s="994"/>
      <c r="W363" s="994"/>
      <c r="X363" s="994"/>
      <c r="Y363" s="994"/>
      <c r="Z363" s="994"/>
      <c r="AA363" s="994"/>
      <c r="AB363" s="995"/>
    </row>
    <row r="364" spans="1:28" s="30" customFormat="1" ht="14.45" customHeight="1">
      <c r="A364" s="53"/>
      <c r="B364" s="803" t="s">
        <v>275</v>
      </c>
      <c r="C364" s="804"/>
      <c r="D364" s="804"/>
      <c r="E364" s="804"/>
      <c r="F364" s="804"/>
      <c r="G364" s="804"/>
      <c r="H364" s="804"/>
      <c r="I364" s="804"/>
      <c r="J364" s="804"/>
      <c r="K364" s="804"/>
      <c r="L364" s="998" t="str">
        <f>IF('Ph II-Exercise Operations'!N43=0,"",'Ph II-Exercise Operations'!N43)</f>
        <v/>
      </c>
      <c r="M364" s="998"/>
      <c r="N364" s="998"/>
      <c r="O364" s="998"/>
      <c r="P364" s="998"/>
      <c r="Q364" s="998"/>
      <c r="R364" s="998"/>
      <c r="S364" s="998"/>
      <c r="T364" s="998"/>
      <c r="U364" s="998"/>
      <c r="V364" s="998"/>
      <c r="W364" s="998"/>
      <c r="X364" s="998"/>
      <c r="Y364" s="998"/>
      <c r="Z364" s="998"/>
      <c r="AA364" s="998"/>
      <c r="AB364" s="999"/>
    </row>
    <row r="365" spans="1:28" s="30" customFormat="1" ht="14.45" customHeight="1">
      <c r="A365" s="53"/>
      <c r="B365" s="243"/>
      <c r="C365" s="244"/>
      <c r="D365" s="244"/>
      <c r="E365" s="244"/>
      <c r="F365" s="244"/>
      <c r="G365" s="244"/>
      <c r="H365" s="244"/>
      <c r="I365" s="244"/>
      <c r="J365" s="244"/>
      <c r="K365" s="244"/>
      <c r="L365" s="991"/>
      <c r="M365" s="991"/>
      <c r="N365" s="991"/>
      <c r="O365" s="991"/>
      <c r="P365" s="991"/>
      <c r="Q365" s="991"/>
      <c r="R365" s="991"/>
      <c r="S365" s="991"/>
      <c r="T365" s="991"/>
      <c r="U365" s="991"/>
      <c r="V365" s="991"/>
      <c r="W365" s="991"/>
      <c r="X365" s="991"/>
      <c r="Y365" s="991"/>
      <c r="Z365" s="991"/>
      <c r="AA365" s="991"/>
      <c r="AB365" s="992"/>
    </row>
    <row r="366" spans="1:28" s="30" customFormat="1" ht="14.45" customHeight="1">
      <c r="A366" s="53"/>
      <c r="B366" s="243"/>
      <c r="C366" s="244"/>
      <c r="D366" s="244"/>
      <c r="E366" s="244"/>
      <c r="F366" s="244"/>
      <c r="G366" s="244"/>
      <c r="H366" s="244"/>
      <c r="I366" s="244"/>
      <c r="J366" s="244"/>
      <c r="K366" s="244"/>
      <c r="L366" s="991"/>
      <c r="M366" s="991"/>
      <c r="N366" s="991"/>
      <c r="O366" s="991"/>
      <c r="P366" s="991"/>
      <c r="Q366" s="991"/>
      <c r="R366" s="991"/>
      <c r="S366" s="991"/>
      <c r="T366" s="991"/>
      <c r="U366" s="991"/>
      <c r="V366" s="991"/>
      <c r="W366" s="991"/>
      <c r="X366" s="991"/>
      <c r="Y366" s="991"/>
      <c r="Z366" s="991"/>
      <c r="AA366" s="991"/>
      <c r="AB366" s="992"/>
    </row>
    <row r="367" spans="1:28" s="30" customFormat="1" ht="14.45" customHeight="1">
      <c r="A367" s="53"/>
      <c r="B367" s="243" t="s">
        <v>428</v>
      </c>
      <c r="C367" s="244"/>
      <c r="D367" s="244"/>
      <c r="E367" s="244"/>
      <c r="F367" s="244"/>
      <c r="G367" s="244"/>
      <c r="H367" s="244"/>
      <c r="I367" s="244"/>
      <c r="J367" s="244"/>
      <c r="K367" s="244"/>
      <c r="L367" s="991" t="str">
        <f>IF('Ph II-Exercise Operations'!N46=0,"",'Ph II-Exercise Operations'!N46)</f>
        <v/>
      </c>
      <c r="M367" s="991"/>
      <c r="N367" s="991"/>
      <c r="O367" s="991"/>
      <c r="P367" s="991"/>
      <c r="Q367" s="991"/>
      <c r="R367" s="991"/>
      <c r="S367" s="991"/>
      <c r="T367" s="991"/>
      <c r="U367" s="991"/>
      <c r="V367" s="991"/>
      <c r="W367" s="991"/>
      <c r="X367" s="991"/>
      <c r="Y367" s="991"/>
      <c r="Z367" s="991"/>
      <c r="AA367" s="991"/>
      <c r="AB367" s="992"/>
    </row>
    <row r="368" spans="1:28" s="30" customFormat="1" ht="14.45" customHeight="1">
      <c r="A368" s="53"/>
      <c r="B368" s="243"/>
      <c r="C368" s="244"/>
      <c r="D368" s="244"/>
      <c r="E368" s="244"/>
      <c r="F368" s="244"/>
      <c r="G368" s="244"/>
      <c r="H368" s="244"/>
      <c r="I368" s="244"/>
      <c r="J368" s="244"/>
      <c r="K368" s="244"/>
      <c r="L368" s="991"/>
      <c r="M368" s="991"/>
      <c r="N368" s="991"/>
      <c r="O368" s="991"/>
      <c r="P368" s="991"/>
      <c r="Q368" s="991"/>
      <c r="R368" s="991"/>
      <c r="S368" s="991"/>
      <c r="T368" s="991"/>
      <c r="U368" s="991"/>
      <c r="V368" s="991"/>
      <c r="W368" s="991"/>
      <c r="X368" s="991"/>
      <c r="Y368" s="991"/>
      <c r="Z368" s="991"/>
      <c r="AA368" s="991"/>
      <c r="AB368" s="992"/>
    </row>
    <row r="369" spans="1:28" s="30" customFormat="1" ht="14.45" customHeight="1">
      <c r="A369" s="53"/>
      <c r="B369" s="243"/>
      <c r="C369" s="244"/>
      <c r="D369" s="244"/>
      <c r="E369" s="244"/>
      <c r="F369" s="244"/>
      <c r="G369" s="244"/>
      <c r="H369" s="244"/>
      <c r="I369" s="244"/>
      <c r="J369" s="244"/>
      <c r="K369" s="244"/>
      <c r="L369" s="991"/>
      <c r="M369" s="991"/>
      <c r="N369" s="991"/>
      <c r="O369" s="991"/>
      <c r="P369" s="991"/>
      <c r="Q369" s="991"/>
      <c r="R369" s="991"/>
      <c r="S369" s="991"/>
      <c r="T369" s="991"/>
      <c r="U369" s="991"/>
      <c r="V369" s="991"/>
      <c r="W369" s="991"/>
      <c r="X369" s="991"/>
      <c r="Y369" s="991"/>
      <c r="Z369" s="991"/>
      <c r="AA369" s="991"/>
      <c r="AB369" s="992"/>
    </row>
    <row r="370" spans="1:28" s="30" customFormat="1" ht="14.45" customHeight="1">
      <c r="A370" s="53"/>
      <c r="B370" s="243" t="s">
        <v>278</v>
      </c>
      <c r="C370" s="244"/>
      <c r="D370" s="244"/>
      <c r="E370" s="244"/>
      <c r="F370" s="244"/>
      <c r="G370" s="244"/>
      <c r="H370" s="244"/>
      <c r="I370" s="244"/>
      <c r="J370" s="244"/>
      <c r="K370" s="244"/>
      <c r="L370" s="991" t="str">
        <f>IF('Ph II-Exercise Operations'!N49=0,"",'Ph II-Exercise Operations'!N49)</f>
        <v/>
      </c>
      <c r="M370" s="991"/>
      <c r="N370" s="991"/>
      <c r="O370" s="991"/>
      <c r="P370" s="991"/>
      <c r="Q370" s="991"/>
      <c r="R370" s="991"/>
      <c r="S370" s="991"/>
      <c r="T370" s="991"/>
      <c r="U370" s="991"/>
      <c r="V370" s="991"/>
      <c r="W370" s="991"/>
      <c r="X370" s="991"/>
      <c r="Y370" s="991"/>
      <c r="Z370" s="991"/>
      <c r="AA370" s="991"/>
      <c r="AB370" s="992"/>
    </row>
    <row r="371" spans="1:28" s="30" customFormat="1" ht="14.45" customHeight="1">
      <c r="A371" s="53"/>
      <c r="B371" s="243"/>
      <c r="C371" s="244"/>
      <c r="D371" s="244"/>
      <c r="E371" s="244"/>
      <c r="F371" s="244"/>
      <c r="G371" s="244"/>
      <c r="H371" s="244"/>
      <c r="I371" s="244"/>
      <c r="J371" s="244"/>
      <c r="K371" s="244"/>
      <c r="L371" s="991"/>
      <c r="M371" s="991"/>
      <c r="N371" s="991"/>
      <c r="O371" s="991"/>
      <c r="P371" s="991"/>
      <c r="Q371" s="991"/>
      <c r="R371" s="991"/>
      <c r="S371" s="991"/>
      <c r="T371" s="991"/>
      <c r="U371" s="991"/>
      <c r="V371" s="991"/>
      <c r="W371" s="991"/>
      <c r="X371" s="991"/>
      <c r="Y371" s="991"/>
      <c r="Z371" s="991"/>
      <c r="AA371" s="991"/>
      <c r="AB371" s="992"/>
    </row>
    <row r="372" spans="1:28" s="30" customFormat="1" ht="14.45" customHeight="1">
      <c r="A372" s="53"/>
      <c r="B372" s="243"/>
      <c r="C372" s="244"/>
      <c r="D372" s="244"/>
      <c r="E372" s="244"/>
      <c r="F372" s="244"/>
      <c r="G372" s="244"/>
      <c r="H372" s="244"/>
      <c r="I372" s="244"/>
      <c r="J372" s="244"/>
      <c r="K372" s="244"/>
      <c r="L372" s="991"/>
      <c r="M372" s="991"/>
      <c r="N372" s="991"/>
      <c r="O372" s="991"/>
      <c r="P372" s="991"/>
      <c r="Q372" s="991"/>
      <c r="R372" s="991"/>
      <c r="S372" s="991"/>
      <c r="T372" s="991"/>
      <c r="U372" s="991"/>
      <c r="V372" s="991"/>
      <c r="W372" s="991"/>
      <c r="X372" s="991"/>
      <c r="Y372" s="991"/>
      <c r="Z372" s="991"/>
      <c r="AA372" s="991"/>
      <c r="AB372" s="992"/>
    </row>
    <row r="373" spans="1:28" s="30" customFormat="1" ht="14.45" customHeight="1">
      <c r="A373" s="53"/>
      <c r="B373" s="243" t="s">
        <v>279</v>
      </c>
      <c r="C373" s="244"/>
      <c r="D373" s="244"/>
      <c r="E373" s="244"/>
      <c r="F373" s="244"/>
      <c r="G373" s="244"/>
      <c r="H373" s="244"/>
      <c r="I373" s="244"/>
      <c r="J373" s="244"/>
      <c r="K373" s="244"/>
      <c r="L373" s="991" t="str">
        <f>IF('Ph II-Exercise Operations'!N52=0,"",'Ph II-Exercise Operations'!N52)</f>
        <v/>
      </c>
      <c r="M373" s="991"/>
      <c r="N373" s="991"/>
      <c r="O373" s="991"/>
      <c r="P373" s="991"/>
      <c r="Q373" s="991"/>
      <c r="R373" s="991"/>
      <c r="S373" s="991"/>
      <c r="T373" s="991"/>
      <c r="U373" s="991"/>
      <c r="V373" s="991"/>
      <c r="W373" s="991"/>
      <c r="X373" s="991"/>
      <c r="Y373" s="991"/>
      <c r="Z373" s="991"/>
      <c r="AA373" s="991"/>
      <c r="AB373" s="992"/>
    </row>
    <row r="374" spans="1:28" s="30" customFormat="1" ht="14.45" customHeight="1">
      <c r="A374" s="53"/>
      <c r="B374" s="243"/>
      <c r="C374" s="244"/>
      <c r="D374" s="244"/>
      <c r="E374" s="244"/>
      <c r="F374" s="244"/>
      <c r="G374" s="244"/>
      <c r="H374" s="244"/>
      <c r="I374" s="244"/>
      <c r="J374" s="244"/>
      <c r="K374" s="244"/>
      <c r="L374" s="991"/>
      <c r="M374" s="991"/>
      <c r="N374" s="991"/>
      <c r="O374" s="991"/>
      <c r="P374" s="991"/>
      <c r="Q374" s="991"/>
      <c r="R374" s="991"/>
      <c r="S374" s="991"/>
      <c r="T374" s="991"/>
      <c r="U374" s="991"/>
      <c r="V374" s="991"/>
      <c r="W374" s="991"/>
      <c r="X374" s="991"/>
      <c r="Y374" s="991"/>
      <c r="Z374" s="991"/>
      <c r="AA374" s="991"/>
      <c r="AB374" s="992"/>
    </row>
    <row r="375" spans="1:28" s="30" customFormat="1" ht="14.45" customHeight="1">
      <c r="A375" s="53"/>
      <c r="B375" s="243"/>
      <c r="C375" s="244"/>
      <c r="D375" s="244"/>
      <c r="E375" s="244"/>
      <c r="F375" s="244"/>
      <c r="G375" s="244"/>
      <c r="H375" s="244"/>
      <c r="I375" s="244"/>
      <c r="J375" s="244"/>
      <c r="K375" s="244"/>
      <c r="L375" s="991"/>
      <c r="M375" s="991"/>
      <c r="N375" s="991"/>
      <c r="O375" s="991"/>
      <c r="P375" s="991"/>
      <c r="Q375" s="991"/>
      <c r="R375" s="991"/>
      <c r="S375" s="991"/>
      <c r="T375" s="991"/>
      <c r="U375" s="991"/>
      <c r="V375" s="991"/>
      <c r="W375" s="991"/>
      <c r="X375" s="991"/>
      <c r="Y375" s="991"/>
      <c r="Z375" s="991"/>
      <c r="AA375" s="991"/>
      <c r="AB375" s="992"/>
    </row>
    <row r="376" spans="1:28" s="30" customFormat="1" ht="14.45" customHeight="1">
      <c r="A376" s="53"/>
      <c r="B376" s="243" t="s">
        <v>280</v>
      </c>
      <c r="C376" s="244"/>
      <c r="D376" s="244"/>
      <c r="E376" s="244"/>
      <c r="F376" s="244"/>
      <c r="G376" s="244"/>
      <c r="H376" s="244"/>
      <c r="I376" s="244"/>
      <c r="J376" s="244"/>
      <c r="K376" s="244"/>
      <c r="L376" s="991" t="str">
        <f>IF('Ph II-Exercise Operations'!N55=0,"",'Ph II-Exercise Operations'!N55)</f>
        <v/>
      </c>
      <c r="M376" s="991"/>
      <c r="N376" s="991"/>
      <c r="O376" s="991"/>
      <c r="P376" s="991"/>
      <c r="Q376" s="991"/>
      <c r="R376" s="991"/>
      <c r="S376" s="991"/>
      <c r="T376" s="991"/>
      <c r="U376" s="991"/>
      <c r="V376" s="991"/>
      <c r="W376" s="991"/>
      <c r="X376" s="991"/>
      <c r="Y376" s="991"/>
      <c r="Z376" s="991"/>
      <c r="AA376" s="991"/>
      <c r="AB376" s="992"/>
    </row>
    <row r="377" spans="1:28" s="30" customFormat="1" ht="14.45" customHeight="1">
      <c r="A377" s="53"/>
      <c r="B377" s="243"/>
      <c r="C377" s="244"/>
      <c r="D377" s="244"/>
      <c r="E377" s="244"/>
      <c r="F377" s="244"/>
      <c r="G377" s="244"/>
      <c r="H377" s="244"/>
      <c r="I377" s="244"/>
      <c r="J377" s="244"/>
      <c r="K377" s="244"/>
      <c r="L377" s="991"/>
      <c r="M377" s="991"/>
      <c r="N377" s="991"/>
      <c r="O377" s="991"/>
      <c r="P377" s="991"/>
      <c r="Q377" s="991"/>
      <c r="R377" s="991"/>
      <c r="S377" s="991"/>
      <c r="T377" s="991"/>
      <c r="U377" s="991"/>
      <c r="V377" s="991"/>
      <c r="W377" s="991"/>
      <c r="X377" s="991"/>
      <c r="Y377" s="991"/>
      <c r="Z377" s="991"/>
      <c r="AA377" s="991"/>
      <c r="AB377" s="992"/>
    </row>
    <row r="378" spans="1:28" s="30" customFormat="1" ht="14.45" customHeight="1" thickBot="1">
      <c r="A378" s="53"/>
      <c r="B378" s="260"/>
      <c r="C378" s="261"/>
      <c r="D378" s="261"/>
      <c r="E378" s="261"/>
      <c r="F378" s="261"/>
      <c r="G378" s="261"/>
      <c r="H378" s="261"/>
      <c r="I378" s="261"/>
      <c r="J378" s="261"/>
      <c r="K378" s="261"/>
      <c r="L378" s="996"/>
      <c r="M378" s="996"/>
      <c r="N378" s="996"/>
      <c r="O378" s="996"/>
      <c r="P378" s="996"/>
      <c r="Q378" s="996"/>
      <c r="R378" s="996"/>
      <c r="S378" s="996"/>
      <c r="T378" s="996"/>
      <c r="U378" s="996"/>
      <c r="V378" s="996"/>
      <c r="W378" s="996"/>
      <c r="X378" s="996"/>
      <c r="Y378" s="996"/>
      <c r="Z378" s="996"/>
      <c r="AA378" s="996"/>
      <c r="AB378" s="997"/>
    </row>
    <row r="379" spans="1:28" s="30" customFormat="1" ht="14.45" customHeight="1" thickBot="1">
      <c r="A379" s="53"/>
      <c r="B379" s="993" t="s">
        <v>429</v>
      </c>
      <c r="C379" s="994"/>
      <c r="D379" s="994"/>
      <c r="E379" s="994"/>
      <c r="F379" s="994"/>
      <c r="G379" s="994"/>
      <c r="H379" s="994"/>
      <c r="I379" s="994"/>
      <c r="J379" s="994"/>
      <c r="K379" s="994"/>
      <c r="L379" s="994"/>
      <c r="M379" s="994"/>
      <c r="N379" s="994"/>
      <c r="O379" s="994"/>
      <c r="P379" s="994"/>
      <c r="Q379" s="994"/>
      <c r="R379" s="994"/>
      <c r="S379" s="994"/>
      <c r="T379" s="994"/>
      <c r="U379" s="994"/>
      <c r="V379" s="994"/>
      <c r="W379" s="994"/>
      <c r="X379" s="994"/>
      <c r="Y379" s="994"/>
      <c r="Z379" s="994"/>
      <c r="AA379" s="994"/>
      <c r="AB379" s="995"/>
    </row>
    <row r="380" spans="1:28" s="30" customFormat="1" ht="14.45" customHeight="1">
      <c r="A380" s="53"/>
      <c r="B380" s="803" t="s">
        <v>298</v>
      </c>
      <c r="C380" s="804"/>
      <c r="D380" s="804"/>
      <c r="E380" s="804"/>
      <c r="F380" s="804"/>
      <c r="G380" s="804"/>
      <c r="H380" s="804"/>
      <c r="I380" s="804"/>
      <c r="J380" s="804"/>
      <c r="K380" s="804"/>
      <c r="L380" s="998" t="str">
        <f>IF('Ph II-Exercise Operations'!N164=0,"",'Ph II-Exercise Operations'!N164)</f>
        <v/>
      </c>
      <c r="M380" s="998"/>
      <c r="N380" s="998"/>
      <c r="O380" s="998"/>
      <c r="P380" s="998"/>
      <c r="Q380" s="998"/>
      <c r="R380" s="998"/>
      <c r="S380" s="998"/>
      <c r="T380" s="998"/>
      <c r="U380" s="998"/>
      <c r="V380" s="998"/>
      <c r="W380" s="998"/>
      <c r="X380" s="998"/>
      <c r="Y380" s="998"/>
      <c r="Z380" s="998"/>
      <c r="AA380" s="998"/>
      <c r="AB380" s="999"/>
    </row>
    <row r="381" spans="1:28" s="30" customFormat="1" ht="14.45" customHeight="1">
      <c r="A381" s="53"/>
      <c r="B381" s="243"/>
      <c r="C381" s="244"/>
      <c r="D381" s="244"/>
      <c r="E381" s="244"/>
      <c r="F381" s="244"/>
      <c r="G381" s="244"/>
      <c r="H381" s="244"/>
      <c r="I381" s="244"/>
      <c r="J381" s="244"/>
      <c r="K381" s="244"/>
      <c r="L381" s="991"/>
      <c r="M381" s="991"/>
      <c r="N381" s="991"/>
      <c r="O381" s="991"/>
      <c r="P381" s="991"/>
      <c r="Q381" s="991"/>
      <c r="R381" s="991"/>
      <c r="S381" s="991"/>
      <c r="T381" s="991"/>
      <c r="U381" s="991"/>
      <c r="V381" s="991"/>
      <c r="W381" s="991"/>
      <c r="X381" s="991"/>
      <c r="Y381" s="991"/>
      <c r="Z381" s="991"/>
      <c r="AA381" s="991"/>
      <c r="AB381" s="992"/>
    </row>
    <row r="382" spans="1:28" s="30" customFormat="1" ht="14.45" customHeight="1">
      <c r="A382" s="53"/>
      <c r="B382" s="243"/>
      <c r="C382" s="244"/>
      <c r="D382" s="244"/>
      <c r="E382" s="244"/>
      <c r="F382" s="244"/>
      <c r="G382" s="244"/>
      <c r="H382" s="244"/>
      <c r="I382" s="244"/>
      <c r="J382" s="244"/>
      <c r="K382" s="244"/>
      <c r="L382" s="991"/>
      <c r="M382" s="991"/>
      <c r="N382" s="991"/>
      <c r="O382" s="991"/>
      <c r="P382" s="991"/>
      <c r="Q382" s="991"/>
      <c r="R382" s="991"/>
      <c r="S382" s="991"/>
      <c r="T382" s="991"/>
      <c r="U382" s="991"/>
      <c r="V382" s="991"/>
      <c r="W382" s="991"/>
      <c r="X382" s="991"/>
      <c r="Y382" s="991"/>
      <c r="Z382" s="991"/>
      <c r="AA382" s="991"/>
      <c r="AB382" s="992"/>
    </row>
    <row r="383" spans="1:28" s="30" customFormat="1" ht="14.45" customHeight="1">
      <c r="A383" s="53"/>
      <c r="B383" s="243" t="s">
        <v>430</v>
      </c>
      <c r="C383" s="244"/>
      <c r="D383" s="244"/>
      <c r="E383" s="244"/>
      <c r="F383" s="244"/>
      <c r="G383" s="244"/>
      <c r="H383" s="244"/>
      <c r="I383" s="244"/>
      <c r="J383" s="244"/>
      <c r="K383" s="244"/>
      <c r="L383" s="991" t="str">
        <f>IF('Ph II-Exercise Operations'!N167=0,"",'Ph II-Exercise Operations'!N167)</f>
        <v/>
      </c>
      <c r="M383" s="991"/>
      <c r="N383" s="991"/>
      <c r="O383" s="991"/>
      <c r="P383" s="991"/>
      <c r="Q383" s="991"/>
      <c r="R383" s="991"/>
      <c r="S383" s="991"/>
      <c r="T383" s="991"/>
      <c r="U383" s="991"/>
      <c r="V383" s="991"/>
      <c r="W383" s="991"/>
      <c r="X383" s="991"/>
      <c r="Y383" s="991"/>
      <c r="Z383" s="991"/>
      <c r="AA383" s="991"/>
      <c r="AB383" s="992"/>
    </row>
    <row r="384" spans="1:28" s="30" customFormat="1" ht="14.45" customHeight="1">
      <c r="A384" s="53"/>
      <c r="B384" s="243"/>
      <c r="C384" s="244"/>
      <c r="D384" s="244"/>
      <c r="E384" s="244"/>
      <c r="F384" s="244"/>
      <c r="G384" s="244"/>
      <c r="H384" s="244"/>
      <c r="I384" s="244"/>
      <c r="J384" s="244"/>
      <c r="K384" s="244"/>
      <c r="L384" s="991"/>
      <c r="M384" s="991"/>
      <c r="N384" s="991"/>
      <c r="O384" s="991"/>
      <c r="P384" s="991"/>
      <c r="Q384" s="991"/>
      <c r="R384" s="991"/>
      <c r="S384" s="991"/>
      <c r="T384" s="991"/>
      <c r="U384" s="991"/>
      <c r="V384" s="991"/>
      <c r="W384" s="991"/>
      <c r="X384" s="991"/>
      <c r="Y384" s="991"/>
      <c r="Z384" s="991"/>
      <c r="AA384" s="991"/>
      <c r="AB384" s="992"/>
    </row>
    <row r="385" spans="1:28" s="30" customFormat="1" ht="14.45" customHeight="1">
      <c r="A385" s="53"/>
      <c r="B385" s="243"/>
      <c r="C385" s="244"/>
      <c r="D385" s="244"/>
      <c r="E385" s="244"/>
      <c r="F385" s="244"/>
      <c r="G385" s="244"/>
      <c r="H385" s="244"/>
      <c r="I385" s="244"/>
      <c r="J385" s="244"/>
      <c r="K385" s="244"/>
      <c r="L385" s="991"/>
      <c r="M385" s="991"/>
      <c r="N385" s="991"/>
      <c r="O385" s="991"/>
      <c r="P385" s="991"/>
      <c r="Q385" s="991"/>
      <c r="R385" s="991"/>
      <c r="S385" s="991"/>
      <c r="T385" s="991"/>
      <c r="U385" s="991"/>
      <c r="V385" s="991"/>
      <c r="W385" s="991"/>
      <c r="X385" s="991"/>
      <c r="Y385" s="991"/>
      <c r="Z385" s="991"/>
      <c r="AA385" s="991"/>
      <c r="AB385" s="992"/>
    </row>
    <row r="386" spans="1:28" s="30" customFormat="1" ht="14.45" customHeight="1">
      <c r="A386" s="53"/>
      <c r="B386" s="243" t="s">
        <v>431</v>
      </c>
      <c r="C386" s="244"/>
      <c r="D386" s="244"/>
      <c r="E386" s="244"/>
      <c r="F386" s="244"/>
      <c r="G386" s="244"/>
      <c r="H386" s="244"/>
      <c r="I386" s="244"/>
      <c r="J386" s="244"/>
      <c r="K386" s="244"/>
      <c r="L386" s="991" t="str">
        <f>IF('Ph II-Exercise Operations'!N170=0,"",'Ph II-Exercise Operations'!N170)</f>
        <v/>
      </c>
      <c r="M386" s="991"/>
      <c r="N386" s="991"/>
      <c r="O386" s="991"/>
      <c r="P386" s="991"/>
      <c r="Q386" s="991"/>
      <c r="R386" s="991"/>
      <c r="S386" s="991"/>
      <c r="T386" s="991"/>
      <c r="U386" s="991"/>
      <c r="V386" s="991"/>
      <c r="W386" s="991"/>
      <c r="X386" s="991"/>
      <c r="Y386" s="991"/>
      <c r="Z386" s="991"/>
      <c r="AA386" s="991"/>
      <c r="AB386" s="992"/>
    </row>
    <row r="387" spans="1:28" s="30" customFormat="1" ht="14.45" customHeight="1">
      <c r="A387" s="53"/>
      <c r="B387" s="243"/>
      <c r="C387" s="244"/>
      <c r="D387" s="244"/>
      <c r="E387" s="244"/>
      <c r="F387" s="244"/>
      <c r="G387" s="244"/>
      <c r="H387" s="244"/>
      <c r="I387" s="244"/>
      <c r="J387" s="244"/>
      <c r="K387" s="244"/>
      <c r="L387" s="991"/>
      <c r="M387" s="991"/>
      <c r="N387" s="991"/>
      <c r="O387" s="991"/>
      <c r="P387" s="991"/>
      <c r="Q387" s="991"/>
      <c r="R387" s="991"/>
      <c r="S387" s="991"/>
      <c r="T387" s="991"/>
      <c r="U387" s="991"/>
      <c r="V387" s="991"/>
      <c r="W387" s="991"/>
      <c r="X387" s="991"/>
      <c r="Y387" s="991"/>
      <c r="Z387" s="991"/>
      <c r="AA387" s="991"/>
      <c r="AB387" s="992"/>
    </row>
    <row r="388" spans="1:28" s="30" customFormat="1" ht="14.45" customHeight="1">
      <c r="A388" s="53"/>
      <c r="B388" s="243"/>
      <c r="C388" s="244"/>
      <c r="D388" s="244"/>
      <c r="E388" s="244"/>
      <c r="F388" s="244"/>
      <c r="G388" s="244"/>
      <c r="H388" s="244"/>
      <c r="I388" s="244"/>
      <c r="J388" s="244"/>
      <c r="K388" s="244"/>
      <c r="L388" s="991"/>
      <c r="M388" s="991"/>
      <c r="N388" s="991"/>
      <c r="O388" s="991"/>
      <c r="P388" s="991"/>
      <c r="Q388" s="991"/>
      <c r="R388" s="991"/>
      <c r="S388" s="991"/>
      <c r="T388" s="991"/>
      <c r="U388" s="991"/>
      <c r="V388" s="991"/>
      <c r="W388" s="991"/>
      <c r="X388" s="991"/>
      <c r="Y388" s="991"/>
      <c r="Z388" s="991"/>
      <c r="AA388" s="991"/>
      <c r="AB388" s="992"/>
    </row>
    <row r="389" spans="1:28" s="30" customFormat="1" ht="14.45" customHeight="1">
      <c r="A389" s="53"/>
      <c r="B389" s="243" t="s">
        <v>432</v>
      </c>
      <c r="C389" s="244"/>
      <c r="D389" s="244"/>
      <c r="E389" s="244"/>
      <c r="F389" s="244"/>
      <c r="G389" s="244"/>
      <c r="H389" s="244"/>
      <c r="I389" s="244"/>
      <c r="J389" s="244"/>
      <c r="K389" s="244"/>
      <c r="L389" s="991" t="str">
        <f>IF('Ph II-Exercise Operations'!N173=0,"",'Ph II-Exercise Operations'!N173)</f>
        <v/>
      </c>
      <c r="M389" s="991"/>
      <c r="N389" s="991"/>
      <c r="O389" s="991"/>
      <c r="P389" s="991"/>
      <c r="Q389" s="991"/>
      <c r="R389" s="991"/>
      <c r="S389" s="991"/>
      <c r="T389" s="991"/>
      <c r="U389" s="991"/>
      <c r="V389" s="991"/>
      <c r="W389" s="991"/>
      <c r="X389" s="991"/>
      <c r="Y389" s="991"/>
      <c r="Z389" s="991"/>
      <c r="AA389" s="991"/>
      <c r="AB389" s="992"/>
    </row>
    <row r="390" spans="1:28" s="30" customFormat="1" ht="14.45" customHeight="1">
      <c r="A390" s="53"/>
      <c r="B390" s="243"/>
      <c r="C390" s="244"/>
      <c r="D390" s="244"/>
      <c r="E390" s="244"/>
      <c r="F390" s="244"/>
      <c r="G390" s="244"/>
      <c r="H390" s="244"/>
      <c r="I390" s="244"/>
      <c r="J390" s="244"/>
      <c r="K390" s="244"/>
      <c r="L390" s="991"/>
      <c r="M390" s="991"/>
      <c r="N390" s="991"/>
      <c r="O390" s="991"/>
      <c r="P390" s="991"/>
      <c r="Q390" s="991"/>
      <c r="R390" s="991"/>
      <c r="S390" s="991"/>
      <c r="T390" s="991"/>
      <c r="U390" s="991"/>
      <c r="V390" s="991"/>
      <c r="W390" s="991"/>
      <c r="X390" s="991"/>
      <c r="Y390" s="991"/>
      <c r="Z390" s="991"/>
      <c r="AA390" s="991"/>
      <c r="AB390" s="992"/>
    </row>
    <row r="391" spans="1:28" s="30" customFormat="1" ht="14.45" customHeight="1">
      <c r="A391" s="53"/>
      <c r="B391" s="243"/>
      <c r="C391" s="244"/>
      <c r="D391" s="244"/>
      <c r="E391" s="244"/>
      <c r="F391" s="244"/>
      <c r="G391" s="244"/>
      <c r="H391" s="244"/>
      <c r="I391" s="244"/>
      <c r="J391" s="244"/>
      <c r="K391" s="244"/>
      <c r="L391" s="991"/>
      <c r="M391" s="991"/>
      <c r="N391" s="991"/>
      <c r="O391" s="991"/>
      <c r="P391" s="991"/>
      <c r="Q391" s="991"/>
      <c r="R391" s="991"/>
      <c r="S391" s="991"/>
      <c r="T391" s="991"/>
      <c r="U391" s="991"/>
      <c r="V391" s="991"/>
      <c r="W391" s="991"/>
      <c r="X391" s="991"/>
      <c r="Y391" s="991"/>
      <c r="Z391" s="991"/>
      <c r="AA391" s="991"/>
      <c r="AB391" s="992"/>
    </row>
    <row r="392" spans="1:28" s="30" customFormat="1" ht="14.45" customHeight="1">
      <c r="A392" s="53"/>
      <c r="B392" s="243" t="s">
        <v>433</v>
      </c>
      <c r="C392" s="244"/>
      <c r="D392" s="244"/>
      <c r="E392" s="244"/>
      <c r="F392" s="244"/>
      <c r="G392" s="244"/>
      <c r="H392" s="244"/>
      <c r="I392" s="244"/>
      <c r="J392" s="244"/>
      <c r="K392" s="244"/>
      <c r="L392" s="991" t="str">
        <f>IF('Ph II-Exercise Operations'!N176=0,"",'Ph II-Exercise Operations'!N176)</f>
        <v/>
      </c>
      <c r="M392" s="991"/>
      <c r="N392" s="991"/>
      <c r="O392" s="991"/>
      <c r="P392" s="991"/>
      <c r="Q392" s="991"/>
      <c r="R392" s="991"/>
      <c r="S392" s="991"/>
      <c r="T392" s="991"/>
      <c r="U392" s="991"/>
      <c r="V392" s="991"/>
      <c r="W392" s="991"/>
      <c r="X392" s="991"/>
      <c r="Y392" s="991"/>
      <c r="Z392" s="991"/>
      <c r="AA392" s="991"/>
      <c r="AB392" s="992"/>
    </row>
    <row r="393" spans="1:28" s="30" customFormat="1" ht="14.45" customHeight="1">
      <c r="A393" s="53"/>
      <c r="B393" s="243"/>
      <c r="C393" s="244"/>
      <c r="D393" s="244"/>
      <c r="E393" s="244"/>
      <c r="F393" s="244"/>
      <c r="G393" s="244"/>
      <c r="H393" s="244"/>
      <c r="I393" s="244"/>
      <c r="J393" s="244"/>
      <c r="K393" s="244"/>
      <c r="L393" s="991"/>
      <c r="M393" s="991"/>
      <c r="N393" s="991"/>
      <c r="O393" s="991"/>
      <c r="P393" s="991"/>
      <c r="Q393" s="991"/>
      <c r="R393" s="991"/>
      <c r="S393" s="991"/>
      <c r="T393" s="991"/>
      <c r="U393" s="991"/>
      <c r="V393" s="991"/>
      <c r="W393" s="991"/>
      <c r="X393" s="991"/>
      <c r="Y393" s="991"/>
      <c r="Z393" s="991"/>
      <c r="AA393" s="991"/>
      <c r="AB393" s="992"/>
    </row>
    <row r="394" spans="1:28" s="30" customFormat="1" ht="14.45" customHeight="1">
      <c r="A394" s="53"/>
      <c r="B394" s="243"/>
      <c r="C394" s="244"/>
      <c r="D394" s="244"/>
      <c r="E394" s="244"/>
      <c r="F394" s="244"/>
      <c r="G394" s="244"/>
      <c r="H394" s="244"/>
      <c r="I394" s="244"/>
      <c r="J394" s="244"/>
      <c r="K394" s="244"/>
      <c r="L394" s="991"/>
      <c r="M394" s="991"/>
      <c r="N394" s="991"/>
      <c r="O394" s="991"/>
      <c r="P394" s="991"/>
      <c r="Q394" s="991"/>
      <c r="R394" s="991"/>
      <c r="S394" s="991"/>
      <c r="T394" s="991"/>
      <c r="U394" s="991"/>
      <c r="V394" s="991"/>
      <c r="W394" s="991"/>
      <c r="X394" s="991"/>
      <c r="Y394" s="991"/>
      <c r="Z394" s="991"/>
      <c r="AA394" s="991"/>
      <c r="AB394" s="992"/>
    </row>
    <row r="395" spans="1:28" s="30" customFormat="1" ht="14.45" customHeight="1">
      <c r="A395" s="53"/>
      <c r="B395" s="243" t="s">
        <v>306</v>
      </c>
      <c r="C395" s="244"/>
      <c r="D395" s="244"/>
      <c r="E395" s="244"/>
      <c r="F395" s="244"/>
      <c r="G395" s="244"/>
      <c r="H395" s="244"/>
      <c r="I395" s="244"/>
      <c r="J395" s="244"/>
      <c r="K395" s="244"/>
      <c r="L395" s="991" t="str">
        <f>IF('Ph II-Exercise Operations'!N179=0,"",'Ph II-Exercise Operations'!N179)</f>
        <v/>
      </c>
      <c r="M395" s="991"/>
      <c r="N395" s="991"/>
      <c r="O395" s="991"/>
      <c r="P395" s="991"/>
      <c r="Q395" s="991"/>
      <c r="R395" s="991"/>
      <c r="S395" s="991"/>
      <c r="T395" s="991"/>
      <c r="U395" s="991"/>
      <c r="V395" s="991"/>
      <c r="W395" s="991"/>
      <c r="X395" s="991"/>
      <c r="Y395" s="991"/>
      <c r="Z395" s="991"/>
      <c r="AA395" s="991"/>
      <c r="AB395" s="992"/>
    </row>
    <row r="396" spans="1:28" s="30" customFormat="1" ht="14.45" customHeight="1">
      <c r="A396" s="53"/>
      <c r="B396" s="243"/>
      <c r="C396" s="244"/>
      <c r="D396" s="244"/>
      <c r="E396" s="244"/>
      <c r="F396" s="244"/>
      <c r="G396" s="244"/>
      <c r="H396" s="244"/>
      <c r="I396" s="244"/>
      <c r="J396" s="244"/>
      <c r="K396" s="244"/>
      <c r="L396" s="991"/>
      <c r="M396" s="991"/>
      <c r="N396" s="991"/>
      <c r="O396" s="991"/>
      <c r="P396" s="991"/>
      <c r="Q396" s="991"/>
      <c r="R396" s="991"/>
      <c r="S396" s="991"/>
      <c r="T396" s="991"/>
      <c r="U396" s="991"/>
      <c r="V396" s="991"/>
      <c r="W396" s="991"/>
      <c r="X396" s="991"/>
      <c r="Y396" s="991"/>
      <c r="Z396" s="991"/>
      <c r="AA396" s="991"/>
      <c r="AB396" s="992"/>
    </row>
    <row r="397" spans="1:28" s="30" customFormat="1" ht="14.45" customHeight="1">
      <c r="A397" s="53"/>
      <c r="B397" s="243"/>
      <c r="C397" s="244"/>
      <c r="D397" s="244"/>
      <c r="E397" s="244"/>
      <c r="F397" s="244"/>
      <c r="G397" s="244"/>
      <c r="H397" s="244"/>
      <c r="I397" s="244"/>
      <c r="J397" s="244"/>
      <c r="K397" s="244"/>
      <c r="L397" s="991"/>
      <c r="M397" s="991"/>
      <c r="N397" s="991"/>
      <c r="O397" s="991"/>
      <c r="P397" s="991"/>
      <c r="Q397" s="991"/>
      <c r="R397" s="991"/>
      <c r="S397" s="991"/>
      <c r="T397" s="991"/>
      <c r="U397" s="991"/>
      <c r="V397" s="991"/>
      <c r="W397" s="991"/>
      <c r="X397" s="991"/>
      <c r="Y397" s="991"/>
      <c r="Z397" s="991"/>
      <c r="AA397" s="991"/>
      <c r="AB397" s="992"/>
    </row>
    <row r="398" spans="1:28" s="30" customFormat="1" ht="14.45" customHeight="1">
      <c r="A398" s="53"/>
      <c r="B398" s="243" t="s">
        <v>308</v>
      </c>
      <c r="C398" s="244"/>
      <c r="D398" s="244"/>
      <c r="E398" s="244"/>
      <c r="F398" s="244"/>
      <c r="G398" s="244"/>
      <c r="H398" s="244"/>
      <c r="I398" s="244"/>
      <c r="J398" s="244"/>
      <c r="K398" s="244"/>
      <c r="L398" s="991" t="str">
        <f>IF('Ph II-Exercise Operations'!N182=0,"",'Ph II-Exercise Operations'!N182)</f>
        <v/>
      </c>
      <c r="M398" s="991"/>
      <c r="N398" s="991"/>
      <c r="O398" s="991"/>
      <c r="P398" s="991"/>
      <c r="Q398" s="991"/>
      <c r="R398" s="991"/>
      <c r="S398" s="991"/>
      <c r="T398" s="991"/>
      <c r="U398" s="991"/>
      <c r="V398" s="991"/>
      <c r="W398" s="991"/>
      <c r="X398" s="991"/>
      <c r="Y398" s="991"/>
      <c r="Z398" s="991"/>
      <c r="AA398" s="991"/>
      <c r="AB398" s="992"/>
    </row>
    <row r="399" spans="1:28" s="30" customFormat="1" ht="14.45" customHeight="1">
      <c r="A399" s="53"/>
      <c r="B399" s="243"/>
      <c r="C399" s="244"/>
      <c r="D399" s="244"/>
      <c r="E399" s="244"/>
      <c r="F399" s="244"/>
      <c r="G399" s="244"/>
      <c r="H399" s="244"/>
      <c r="I399" s="244"/>
      <c r="J399" s="244"/>
      <c r="K399" s="244"/>
      <c r="L399" s="991"/>
      <c r="M399" s="991"/>
      <c r="N399" s="991"/>
      <c r="O399" s="991"/>
      <c r="P399" s="991"/>
      <c r="Q399" s="991"/>
      <c r="R399" s="991"/>
      <c r="S399" s="991"/>
      <c r="T399" s="991"/>
      <c r="U399" s="991"/>
      <c r="V399" s="991"/>
      <c r="W399" s="991"/>
      <c r="X399" s="991"/>
      <c r="Y399" s="991"/>
      <c r="Z399" s="991"/>
      <c r="AA399" s="991"/>
      <c r="AB399" s="992"/>
    </row>
    <row r="400" spans="1:28" s="30" customFormat="1" ht="14.45" customHeight="1">
      <c r="A400" s="53"/>
      <c r="B400" s="243"/>
      <c r="C400" s="244"/>
      <c r="D400" s="244"/>
      <c r="E400" s="244"/>
      <c r="F400" s="244"/>
      <c r="G400" s="244"/>
      <c r="H400" s="244"/>
      <c r="I400" s="244"/>
      <c r="J400" s="244"/>
      <c r="K400" s="244"/>
      <c r="L400" s="991"/>
      <c r="M400" s="991"/>
      <c r="N400" s="991"/>
      <c r="O400" s="991"/>
      <c r="P400" s="991"/>
      <c r="Q400" s="991"/>
      <c r="R400" s="991"/>
      <c r="S400" s="991"/>
      <c r="T400" s="991"/>
      <c r="U400" s="991"/>
      <c r="V400" s="991"/>
      <c r="W400" s="991"/>
      <c r="X400" s="991"/>
      <c r="Y400" s="991"/>
      <c r="Z400" s="991"/>
      <c r="AA400" s="991"/>
      <c r="AB400" s="992"/>
    </row>
    <row r="401" spans="1:28" s="30" customFormat="1" ht="14.45" customHeight="1">
      <c r="A401" s="53"/>
      <c r="B401" s="243" t="s">
        <v>310</v>
      </c>
      <c r="C401" s="244"/>
      <c r="D401" s="244"/>
      <c r="E401" s="244"/>
      <c r="F401" s="244"/>
      <c r="G401" s="244"/>
      <c r="H401" s="244"/>
      <c r="I401" s="244"/>
      <c r="J401" s="244"/>
      <c r="K401" s="244"/>
      <c r="L401" s="991" t="str">
        <f>IF('Ph II-Exercise Operations'!N185=0,"",'Ph II-Exercise Operations'!N185)</f>
        <v/>
      </c>
      <c r="M401" s="991"/>
      <c r="N401" s="991"/>
      <c r="O401" s="991"/>
      <c r="P401" s="991"/>
      <c r="Q401" s="991"/>
      <c r="R401" s="991"/>
      <c r="S401" s="991"/>
      <c r="T401" s="991"/>
      <c r="U401" s="991"/>
      <c r="V401" s="991"/>
      <c r="W401" s="991"/>
      <c r="X401" s="991"/>
      <c r="Y401" s="991"/>
      <c r="Z401" s="991"/>
      <c r="AA401" s="991"/>
      <c r="AB401" s="992"/>
    </row>
    <row r="402" spans="1:28" s="30" customFormat="1" ht="14.45" customHeight="1">
      <c r="A402" s="53"/>
      <c r="B402" s="243"/>
      <c r="C402" s="244"/>
      <c r="D402" s="244"/>
      <c r="E402" s="244"/>
      <c r="F402" s="244"/>
      <c r="G402" s="244"/>
      <c r="H402" s="244"/>
      <c r="I402" s="244"/>
      <c r="J402" s="244"/>
      <c r="K402" s="244"/>
      <c r="L402" s="991"/>
      <c r="M402" s="991"/>
      <c r="N402" s="991"/>
      <c r="O402" s="991"/>
      <c r="P402" s="991"/>
      <c r="Q402" s="991"/>
      <c r="R402" s="991"/>
      <c r="S402" s="991"/>
      <c r="T402" s="991"/>
      <c r="U402" s="991"/>
      <c r="V402" s="991"/>
      <c r="W402" s="991"/>
      <c r="X402" s="991"/>
      <c r="Y402" s="991"/>
      <c r="Z402" s="991"/>
      <c r="AA402" s="991"/>
      <c r="AB402" s="992"/>
    </row>
    <row r="403" spans="1:28" s="30" customFormat="1" ht="14.45" customHeight="1">
      <c r="A403" s="53"/>
      <c r="B403" s="243"/>
      <c r="C403" s="244"/>
      <c r="D403" s="244"/>
      <c r="E403" s="244"/>
      <c r="F403" s="244"/>
      <c r="G403" s="244"/>
      <c r="H403" s="244"/>
      <c r="I403" s="244"/>
      <c r="J403" s="244"/>
      <c r="K403" s="244"/>
      <c r="L403" s="991"/>
      <c r="M403" s="991"/>
      <c r="N403" s="991"/>
      <c r="O403" s="991"/>
      <c r="P403" s="991"/>
      <c r="Q403" s="991"/>
      <c r="R403" s="991"/>
      <c r="S403" s="991"/>
      <c r="T403" s="991"/>
      <c r="U403" s="991"/>
      <c r="V403" s="991"/>
      <c r="W403" s="991"/>
      <c r="X403" s="991"/>
      <c r="Y403" s="991"/>
      <c r="Z403" s="991"/>
      <c r="AA403" s="991"/>
      <c r="AB403" s="992"/>
    </row>
    <row r="404" spans="1:28" s="30" customFormat="1" ht="14.45" customHeight="1">
      <c r="A404" s="53"/>
      <c r="B404" s="243" t="s">
        <v>312</v>
      </c>
      <c r="C404" s="244"/>
      <c r="D404" s="244"/>
      <c r="E404" s="244"/>
      <c r="F404" s="244"/>
      <c r="G404" s="244"/>
      <c r="H404" s="244"/>
      <c r="I404" s="244"/>
      <c r="J404" s="244"/>
      <c r="K404" s="244"/>
      <c r="L404" s="991" t="str">
        <f>IF('Ph II-Exercise Operations'!N188=0,"",'Ph II-Exercise Operations'!N188)</f>
        <v/>
      </c>
      <c r="M404" s="991"/>
      <c r="N404" s="991"/>
      <c r="O404" s="991"/>
      <c r="P404" s="991"/>
      <c r="Q404" s="991"/>
      <c r="R404" s="991"/>
      <c r="S404" s="991"/>
      <c r="T404" s="991"/>
      <c r="U404" s="991"/>
      <c r="V404" s="991"/>
      <c r="W404" s="991"/>
      <c r="X404" s="991"/>
      <c r="Y404" s="991"/>
      <c r="Z404" s="991"/>
      <c r="AA404" s="991"/>
      <c r="AB404" s="992"/>
    </row>
    <row r="405" spans="1:28" s="30" customFormat="1" ht="14.45" customHeight="1">
      <c r="A405" s="53"/>
      <c r="B405" s="243"/>
      <c r="C405" s="244"/>
      <c r="D405" s="244"/>
      <c r="E405" s="244"/>
      <c r="F405" s="244"/>
      <c r="G405" s="244"/>
      <c r="H405" s="244"/>
      <c r="I405" s="244"/>
      <c r="J405" s="244"/>
      <c r="K405" s="244"/>
      <c r="L405" s="991"/>
      <c r="M405" s="991"/>
      <c r="N405" s="991"/>
      <c r="O405" s="991"/>
      <c r="P405" s="991"/>
      <c r="Q405" s="991"/>
      <c r="R405" s="991"/>
      <c r="S405" s="991"/>
      <c r="T405" s="991"/>
      <c r="U405" s="991"/>
      <c r="V405" s="991"/>
      <c r="W405" s="991"/>
      <c r="X405" s="991"/>
      <c r="Y405" s="991"/>
      <c r="Z405" s="991"/>
      <c r="AA405" s="991"/>
      <c r="AB405" s="992"/>
    </row>
    <row r="406" spans="1:28" s="30" customFormat="1" ht="14.45" customHeight="1" thickBot="1">
      <c r="A406" s="53"/>
      <c r="B406" s="260"/>
      <c r="C406" s="261"/>
      <c r="D406" s="261"/>
      <c r="E406" s="261"/>
      <c r="F406" s="261"/>
      <c r="G406" s="261"/>
      <c r="H406" s="261"/>
      <c r="I406" s="261"/>
      <c r="J406" s="261"/>
      <c r="K406" s="261"/>
      <c r="L406" s="996"/>
      <c r="M406" s="996"/>
      <c r="N406" s="996"/>
      <c r="O406" s="996"/>
      <c r="P406" s="996"/>
      <c r="Q406" s="996"/>
      <c r="R406" s="996"/>
      <c r="S406" s="996"/>
      <c r="T406" s="996"/>
      <c r="U406" s="996"/>
      <c r="V406" s="996"/>
      <c r="W406" s="996"/>
      <c r="X406" s="996"/>
      <c r="Y406" s="996"/>
      <c r="Z406" s="996"/>
      <c r="AA406" s="996"/>
      <c r="AB406" s="997"/>
    </row>
    <row r="407" spans="1:28" s="30" customFormat="1" ht="14.45" customHeight="1" thickBot="1">
      <c r="A407" s="53"/>
      <c r="B407" s="993" t="s">
        <v>434</v>
      </c>
      <c r="C407" s="994"/>
      <c r="D407" s="994"/>
      <c r="E407" s="994"/>
      <c r="F407" s="994"/>
      <c r="G407" s="994"/>
      <c r="H407" s="994"/>
      <c r="I407" s="994"/>
      <c r="J407" s="994"/>
      <c r="K407" s="994"/>
      <c r="L407" s="994"/>
      <c r="M407" s="994"/>
      <c r="N407" s="994"/>
      <c r="O407" s="994"/>
      <c r="P407" s="994"/>
      <c r="Q407" s="994"/>
      <c r="R407" s="994"/>
      <c r="S407" s="994"/>
      <c r="T407" s="994"/>
      <c r="U407" s="994"/>
      <c r="V407" s="994"/>
      <c r="W407" s="994"/>
      <c r="X407" s="994"/>
      <c r="Y407" s="994"/>
      <c r="Z407" s="994"/>
      <c r="AA407" s="994"/>
      <c r="AB407" s="995"/>
    </row>
    <row r="408" spans="1:28" s="30" customFormat="1" ht="12.75">
      <c r="A408" s="53"/>
      <c r="B408" s="1051" t="s">
        <v>279</v>
      </c>
      <c r="C408" s="1052"/>
      <c r="D408" s="1052"/>
      <c r="E408" s="1052"/>
      <c r="F408" s="1052"/>
      <c r="G408" s="1052"/>
      <c r="H408" s="1052"/>
      <c r="I408" s="1052"/>
      <c r="J408" s="1052"/>
      <c r="K408" s="1053"/>
      <c r="L408" s="413" t="str">
        <f>IF('Ph II-Exercise Operations'!N251=0,"",'Ph II-Exercise Operations'!N251)</f>
        <v/>
      </c>
      <c r="M408" s="413"/>
      <c r="N408" s="413"/>
      <c r="O408" s="413"/>
      <c r="P408" s="413"/>
      <c r="Q408" s="413"/>
      <c r="R408" s="413"/>
      <c r="S408" s="413"/>
      <c r="T408" s="413"/>
      <c r="U408" s="413"/>
      <c r="V408" s="413"/>
      <c r="W408" s="413"/>
      <c r="X408" s="413"/>
      <c r="Y408" s="413"/>
      <c r="Z408" s="413"/>
      <c r="AA408" s="413"/>
      <c r="AB408" s="414"/>
    </row>
    <row r="409" spans="1:28" s="30" customFormat="1" ht="12.75">
      <c r="A409" s="53"/>
      <c r="B409" s="1054"/>
      <c r="C409" s="1055"/>
      <c r="D409" s="1055"/>
      <c r="E409" s="1055"/>
      <c r="F409" s="1055"/>
      <c r="G409" s="1055"/>
      <c r="H409" s="1055"/>
      <c r="I409" s="1055"/>
      <c r="J409" s="1055"/>
      <c r="K409" s="1056"/>
      <c r="L409" s="991"/>
      <c r="M409" s="991"/>
      <c r="N409" s="991"/>
      <c r="O409" s="991"/>
      <c r="P409" s="991"/>
      <c r="Q409" s="991"/>
      <c r="R409" s="991"/>
      <c r="S409" s="991"/>
      <c r="T409" s="991"/>
      <c r="U409" s="991"/>
      <c r="V409" s="991"/>
      <c r="W409" s="991"/>
      <c r="X409" s="991"/>
      <c r="Y409" s="991"/>
      <c r="Z409" s="991"/>
      <c r="AA409" s="991"/>
      <c r="AB409" s="992"/>
    </row>
    <row r="410" spans="1:28" s="30" customFormat="1" ht="12.75">
      <c r="A410" s="53"/>
      <c r="B410" s="1057"/>
      <c r="C410" s="1058"/>
      <c r="D410" s="1058"/>
      <c r="E410" s="1058"/>
      <c r="F410" s="1058"/>
      <c r="G410" s="1058"/>
      <c r="H410" s="1058"/>
      <c r="I410" s="1058"/>
      <c r="J410" s="1058"/>
      <c r="K410" s="1059"/>
      <c r="L410" s="991"/>
      <c r="M410" s="991"/>
      <c r="N410" s="991"/>
      <c r="O410" s="991"/>
      <c r="P410" s="991"/>
      <c r="Q410" s="991"/>
      <c r="R410" s="991"/>
      <c r="S410" s="991"/>
      <c r="T410" s="991"/>
      <c r="U410" s="991"/>
      <c r="V410" s="991"/>
      <c r="W410" s="991"/>
      <c r="X410" s="991"/>
      <c r="Y410" s="991"/>
      <c r="Z410" s="991"/>
      <c r="AA410" s="991"/>
      <c r="AB410" s="992"/>
    </row>
    <row r="411" spans="1:28" s="30" customFormat="1" ht="14.45" customHeight="1">
      <c r="A411" s="53"/>
      <c r="B411" s="306" t="s">
        <v>331</v>
      </c>
      <c r="C411" s="307"/>
      <c r="D411" s="307"/>
      <c r="E411" s="307"/>
      <c r="F411" s="307"/>
      <c r="G411" s="307"/>
      <c r="H411" s="307"/>
      <c r="I411" s="307"/>
      <c r="J411" s="307"/>
      <c r="K411" s="307"/>
      <c r="L411" s="991" t="str">
        <f>IF('Ph II-Exercise Operations'!N254=0,"",'Ph II-Exercise Operations'!N254)</f>
        <v/>
      </c>
      <c r="M411" s="991"/>
      <c r="N411" s="991"/>
      <c r="O411" s="991"/>
      <c r="P411" s="991"/>
      <c r="Q411" s="991"/>
      <c r="R411" s="991"/>
      <c r="S411" s="991"/>
      <c r="T411" s="991"/>
      <c r="U411" s="991"/>
      <c r="V411" s="991"/>
      <c r="W411" s="991"/>
      <c r="X411" s="991"/>
      <c r="Y411" s="991"/>
      <c r="Z411" s="991"/>
      <c r="AA411" s="991"/>
      <c r="AB411" s="992"/>
    </row>
    <row r="412" spans="1:28" s="30" customFormat="1" ht="14.45" customHeight="1">
      <c r="A412" s="53"/>
      <c r="B412" s="306"/>
      <c r="C412" s="307"/>
      <c r="D412" s="307"/>
      <c r="E412" s="307"/>
      <c r="F412" s="307"/>
      <c r="G412" s="307"/>
      <c r="H412" s="307"/>
      <c r="I412" s="307"/>
      <c r="J412" s="307"/>
      <c r="K412" s="307"/>
      <c r="L412" s="991"/>
      <c r="M412" s="991"/>
      <c r="N412" s="991"/>
      <c r="O412" s="991"/>
      <c r="P412" s="991"/>
      <c r="Q412" s="991"/>
      <c r="R412" s="991"/>
      <c r="S412" s="991"/>
      <c r="T412" s="991"/>
      <c r="U412" s="991"/>
      <c r="V412" s="991"/>
      <c r="W412" s="991"/>
      <c r="X412" s="991"/>
      <c r="Y412" s="991"/>
      <c r="Z412" s="991"/>
      <c r="AA412" s="991"/>
      <c r="AB412" s="992"/>
    </row>
    <row r="413" spans="1:28" s="30" customFormat="1" ht="14.45" customHeight="1">
      <c r="A413" s="53"/>
      <c r="B413" s="306"/>
      <c r="C413" s="307"/>
      <c r="D413" s="307"/>
      <c r="E413" s="307"/>
      <c r="F413" s="307"/>
      <c r="G413" s="307"/>
      <c r="H413" s="307"/>
      <c r="I413" s="307"/>
      <c r="J413" s="307"/>
      <c r="K413" s="307"/>
      <c r="L413" s="991"/>
      <c r="M413" s="991"/>
      <c r="N413" s="991"/>
      <c r="O413" s="991"/>
      <c r="P413" s="991"/>
      <c r="Q413" s="991"/>
      <c r="R413" s="991"/>
      <c r="S413" s="991"/>
      <c r="T413" s="991"/>
      <c r="U413" s="991"/>
      <c r="V413" s="991"/>
      <c r="W413" s="991"/>
      <c r="X413" s="991"/>
      <c r="Y413" s="991"/>
      <c r="Z413" s="991"/>
      <c r="AA413" s="991"/>
      <c r="AB413" s="992"/>
    </row>
    <row r="414" spans="1:28" s="30" customFormat="1" ht="14.45" customHeight="1">
      <c r="A414" s="53"/>
      <c r="B414" s="306" t="s">
        <v>332</v>
      </c>
      <c r="C414" s="307"/>
      <c r="D414" s="307"/>
      <c r="E414" s="307"/>
      <c r="F414" s="307"/>
      <c r="G414" s="307"/>
      <c r="H414" s="307"/>
      <c r="I414" s="307"/>
      <c r="J414" s="307"/>
      <c r="K414" s="307"/>
      <c r="L414" s="991" t="str">
        <f>IF('Ph II-Exercise Operations'!N257=0,"",'Ph II-Exercise Operations'!N257)</f>
        <v/>
      </c>
      <c r="M414" s="991"/>
      <c r="N414" s="991"/>
      <c r="O414" s="991"/>
      <c r="P414" s="991"/>
      <c r="Q414" s="991"/>
      <c r="R414" s="991"/>
      <c r="S414" s="991"/>
      <c r="T414" s="991"/>
      <c r="U414" s="991"/>
      <c r="V414" s="991"/>
      <c r="W414" s="991"/>
      <c r="X414" s="991"/>
      <c r="Y414" s="991"/>
      <c r="Z414" s="991"/>
      <c r="AA414" s="991"/>
      <c r="AB414" s="992"/>
    </row>
    <row r="415" spans="1:28" s="30" customFormat="1" ht="14.45" customHeight="1">
      <c r="A415" s="53"/>
      <c r="B415" s="306"/>
      <c r="C415" s="307"/>
      <c r="D415" s="307"/>
      <c r="E415" s="307"/>
      <c r="F415" s="307"/>
      <c r="G415" s="307"/>
      <c r="H415" s="307"/>
      <c r="I415" s="307"/>
      <c r="J415" s="307"/>
      <c r="K415" s="307"/>
      <c r="L415" s="991"/>
      <c r="M415" s="991"/>
      <c r="N415" s="991"/>
      <c r="O415" s="991"/>
      <c r="P415" s="991"/>
      <c r="Q415" s="991"/>
      <c r="R415" s="991"/>
      <c r="S415" s="991"/>
      <c r="T415" s="991"/>
      <c r="U415" s="991"/>
      <c r="V415" s="991"/>
      <c r="W415" s="991"/>
      <c r="X415" s="991"/>
      <c r="Y415" s="991"/>
      <c r="Z415" s="991"/>
      <c r="AA415" s="991"/>
      <c r="AB415" s="992"/>
    </row>
    <row r="416" spans="1:28" s="30" customFormat="1" ht="14.45" customHeight="1">
      <c r="A416" s="53"/>
      <c r="B416" s="306"/>
      <c r="C416" s="307"/>
      <c r="D416" s="307"/>
      <c r="E416" s="307"/>
      <c r="F416" s="307"/>
      <c r="G416" s="307"/>
      <c r="H416" s="307"/>
      <c r="I416" s="307"/>
      <c r="J416" s="307"/>
      <c r="K416" s="307"/>
      <c r="L416" s="991"/>
      <c r="M416" s="991"/>
      <c r="N416" s="991"/>
      <c r="O416" s="991"/>
      <c r="P416" s="991"/>
      <c r="Q416" s="991"/>
      <c r="R416" s="991"/>
      <c r="S416" s="991"/>
      <c r="T416" s="991"/>
      <c r="U416" s="991"/>
      <c r="V416" s="991"/>
      <c r="W416" s="991"/>
      <c r="X416" s="991"/>
      <c r="Y416" s="991"/>
      <c r="Z416" s="991"/>
      <c r="AA416" s="991"/>
      <c r="AB416" s="992"/>
    </row>
    <row r="417" spans="1:28" s="30" customFormat="1" ht="14.45" customHeight="1">
      <c r="A417" s="53"/>
      <c r="B417" s="306" t="s">
        <v>435</v>
      </c>
      <c r="C417" s="307"/>
      <c r="D417" s="307"/>
      <c r="E417" s="307"/>
      <c r="F417" s="307"/>
      <c r="G417" s="307"/>
      <c r="H417" s="307"/>
      <c r="I417" s="307"/>
      <c r="J417" s="307"/>
      <c r="K417" s="307"/>
      <c r="L417" s="991" t="str">
        <f>IF('Ph II-Exercise Operations'!N260=0,"",'Ph II-Exercise Operations'!N260)</f>
        <v/>
      </c>
      <c r="M417" s="991"/>
      <c r="N417" s="991"/>
      <c r="O417" s="991"/>
      <c r="P417" s="991"/>
      <c r="Q417" s="991"/>
      <c r="R417" s="991"/>
      <c r="S417" s="991"/>
      <c r="T417" s="991"/>
      <c r="U417" s="991"/>
      <c r="V417" s="991"/>
      <c r="W417" s="991"/>
      <c r="X417" s="991"/>
      <c r="Y417" s="991"/>
      <c r="Z417" s="991"/>
      <c r="AA417" s="991"/>
      <c r="AB417" s="992"/>
    </row>
    <row r="418" spans="1:28" s="30" customFormat="1" ht="14.45" customHeight="1">
      <c r="A418" s="53"/>
      <c r="B418" s="306"/>
      <c r="C418" s="307"/>
      <c r="D418" s="307"/>
      <c r="E418" s="307"/>
      <c r="F418" s="307"/>
      <c r="G418" s="307"/>
      <c r="H418" s="307"/>
      <c r="I418" s="307"/>
      <c r="J418" s="307"/>
      <c r="K418" s="307"/>
      <c r="L418" s="991"/>
      <c r="M418" s="991"/>
      <c r="N418" s="991"/>
      <c r="O418" s="991"/>
      <c r="P418" s="991"/>
      <c r="Q418" s="991"/>
      <c r="R418" s="991"/>
      <c r="S418" s="991"/>
      <c r="T418" s="991"/>
      <c r="U418" s="991"/>
      <c r="V418" s="991"/>
      <c r="W418" s="991"/>
      <c r="X418" s="991"/>
      <c r="Y418" s="991"/>
      <c r="Z418" s="991"/>
      <c r="AA418" s="991"/>
      <c r="AB418" s="992"/>
    </row>
    <row r="419" spans="1:28" s="30" customFormat="1" ht="14.45" customHeight="1">
      <c r="A419" s="53"/>
      <c r="B419" s="306"/>
      <c r="C419" s="307"/>
      <c r="D419" s="307"/>
      <c r="E419" s="307"/>
      <c r="F419" s="307"/>
      <c r="G419" s="307"/>
      <c r="H419" s="307"/>
      <c r="I419" s="307"/>
      <c r="J419" s="307"/>
      <c r="K419" s="307"/>
      <c r="L419" s="991"/>
      <c r="M419" s="991"/>
      <c r="N419" s="991"/>
      <c r="O419" s="991"/>
      <c r="P419" s="991"/>
      <c r="Q419" s="991"/>
      <c r="R419" s="991"/>
      <c r="S419" s="991"/>
      <c r="T419" s="991"/>
      <c r="U419" s="991"/>
      <c r="V419" s="991"/>
      <c r="W419" s="991"/>
      <c r="X419" s="991"/>
      <c r="Y419" s="991"/>
      <c r="Z419" s="991"/>
      <c r="AA419" s="991"/>
      <c r="AB419" s="992"/>
    </row>
    <row r="420" spans="1:28" s="30" customFormat="1" ht="14.45" customHeight="1">
      <c r="A420" s="53"/>
      <c r="B420" s="306" t="s">
        <v>334</v>
      </c>
      <c r="C420" s="307"/>
      <c r="D420" s="307"/>
      <c r="E420" s="307"/>
      <c r="F420" s="307"/>
      <c r="G420" s="307"/>
      <c r="H420" s="307"/>
      <c r="I420" s="307"/>
      <c r="J420" s="307"/>
      <c r="K420" s="307"/>
      <c r="L420" s="991" t="str">
        <f>IF('Ph II-Exercise Operations'!N263=0,"",'Ph II-Exercise Operations'!N263)</f>
        <v/>
      </c>
      <c r="M420" s="991"/>
      <c r="N420" s="991"/>
      <c r="O420" s="991"/>
      <c r="P420" s="991"/>
      <c r="Q420" s="991"/>
      <c r="R420" s="991"/>
      <c r="S420" s="991"/>
      <c r="T420" s="991"/>
      <c r="U420" s="991"/>
      <c r="V420" s="991"/>
      <c r="W420" s="991"/>
      <c r="X420" s="991"/>
      <c r="Y420" s="991"/>
      <c r="Z420" s="991"/>
      <c r="AA420" s="991"/>
      <c r="AB420" s="992"/>
    </row>
    <row r="421" spans="1:28" s="30" customFormat="1" ht="14.45" customHeight="1">
      <c r="A421" s="53"/>
      <c r="B421" s="306"/>
      <c r="C421" s="307"/>
      <c r="D421" s="307"/>
      <c r="E421" s="307"/>
      <c r="F421" s="307"/>
      <c r="G421" s="307"/>
      <c r="H421" s="307"/>
      <c r="I421" s="307"/>
      <c r="J421" s="307"/>
      <c r="K421" s="307"/>
      <c r="L421" s="991"/>
      <c r="M421" s="991"/>
      <c r="N421" s="991"/>
      <c r="O421" s="991"/>
      <c r="P421" s="991"/>
      <c r="Q421" s="991"/>
      <c r="R421" s="991"/>
      <c r="S421" s="991"/>
      <c r="T421" s="991"/>
      <c r="U421" s="991"/>
      <c r="V421" s="991"/>
      <c r="W421" s="991"/>
      <c r="X421" s="991"/>
      <c r="Y421" s="991"/>
      <c r="Z421" s="991"/>
      <c r="AA421" s="991"/>
      <c r="AB421" s="992"/>
    </row>
    <row r="422" spans="1:28" s="30" customFormat="1" ht="14.45" customHeight="1">
      <c r="A422" s="53"/>
      <c r="B422" s="306"/>
      <c r="C422" s="307"/>
      <c r="D422" s="307"/>
      <c r="E422" s="307"/>
      <c r="F422" s="307"/>
      <c r="G422" s="307"/>
      <c r="H422" s="307"/>
      <c r="I422" s="307"/>
      <c r="J422" s="307"/>
      <c r="K422" s="307"/>
      <c r="L422" s="991"/>
      <c r="M422" s="991"/>
      <c r="N422" s="991"/>
      <c r="O422" s="991"/>
      <c r="P422" s="991"/>
      <c r="Q422" s="991"/>
      <c r="R422" s="991"/>
      <c r="S422" s="991"/>
      <c r="T422" s="991"/>
      <c r="U422" s="991"/>
      <c r="V422" s="991"/>
      <c r="W422" s="991"/>
      <c r="X422" s="991"/>
      <c r="Y422" s="991"/>
      <c r="Z422" s="991"/>
      <c r="AA422" s="991"/>
      <c r="AB422" s="992"/>
    </row>
    <row r="423" spans="1:28" s="30" customFormat="1" ht="14.45" customHeight="1">
      <c r="A423" s="53"/>
      <c r="B423" s="306" t="s">
        <v>335</v>
      </c>
      <c r="C423" s="307"/>
      <c r="D423" s="307"/>
      <c r="E423" s="307"/>
      <c r="F423" s="307"/>
      <c r="G423" s="307"/>
      <c r="H423" s="307"/>
      <c r="I423" s="307"/>
      <c r="J423" s="307"/>
      <c r="K423" s="307"/>
      <c r="L423" s="991" t="str">
        <f>IF('Ph II-Exercise Operations'!N266=0,"",'Ph II-Exercise Operations'!N266)</f>
        <v/>
      </c>
      <c r="M423" s="991"/>
      <c r="N423" s="991"/>
      <c r="O423" s="991"/>
      <c r="P423" s="991"/>
      <c r="Q423" s="991"/>
      <c r="R423" s="991"/>
      <c r="S423" s="991"/>
      <c r="T423" s="991"/>
      <c r="U423" s="991"/>
      <c r="V423" s="991"/>
      <c r="W423" s="991"/>
      <c r="X423" s="991"/>
      <c r="Y423" s="991"/>
      <c r="Z423" s="991"/>
      <c r="AA423" s="991"/>
      <c r="AB423" s="992"/>
    </row>
    <row r="424" spans="1:28" s="30" customFormat="1" ht="14.45" customHeight="1">
      <c r="A424" s="53"/>
      <c r="B424" s="306"/>
      <c r="C424" s="307"/>
      <c r="D424" s="307"/>
      <c r="E424" s="307"/>
      <c r="F424" s="307"/>
      <c r="G424" s="307"/>
      <c r="H424" s="307"/>
      <c r="I424" s="307"/>
      <c r="J424" s="307"/>
      <c r="K424" s="307"/>
      <c r="L424" s="991"/>
      <c r="M424" s="991"/>
      <c r="N424" s="991"/>
      <c r="O424" s="991"/>
      <c r="P424" s="991"/>
      <c r="Q424" s="991"/>
      <c r="R424" s="991"/>
      <c r="S424" s="991"/>
      <c r="T424" s="991"/>
      <c r="U424" s="991"/>
      <c r="V424" s="991"/>
      <c r="W424" s="991"/>
      <c r="X424" s="991"/>
      <c r="Y424" s="991"/>
      <c r="Z424" s="991"/>
      <c r="AA424" s="991"/>
      <c r="AB424" s="992"/>
    </row>
    <row r="425" spans="1:28" s="30" customFormat="1" ht="14.45" customHeight="1">
      <c r="A425" s="53"/>
      <c r="B425" s="306"/>
      <c r="C425" s="307"/>
      <c r="D425" s="307"/>
      <c r="E425" s="307"/>
      <c r="F425" s="307"/>
      <c r="G425" s="307"/>
      <c r="H425" s="307"/>
      <c r="I425" s="307"/>
      <c r="J425" s="307"/>
      <c r="K425" s="307"/>
      <c r="L425" s="991"/>
      <c r="M425" s="991"/>
      <c r="N425" s="991"/>
      <c r="O425" s="991"/>
      <c r="P425" s="991"/>
      <c r="Q425" s="991"/>
      <c r="R425" s="991"/>
      <c r="S425" s="991"/>
      <c r="T425" s="991"/>
      <c r="U425" s="991"/>
      <c r="V425" s="991"/>
      <c r="W425" s="991"/>
      <c r="X425" s="991"/>
      <c r="Y425" s="991"/>
      <c r="Z425" s="991"/>
      <c r="AA425" s="991"/>
      <c r="AB425" s="992"/>
    </row>
    <row r="426" spans="1:28" s="30" customFormat="1" ht="14.45" customHeight="1">
      <c r="A426" s="53"/>
      <c r="B426" s="306" t="s">
        <v>336</v>
      </c>
      <c r="C426" s="307"/>
      <c r="D426" s="307"/>
      <c r="E426" s="307"/>
      <c r="F426" s="307"/>
      <c r="G426" s="307"/>
      <c r="H426" s="307"/>
      <c r="I426" s="307"/>
      <c r="J426" s="307"/>
      <c r="K426" s="307"/>
      <c r="L426" s="991" t="str">
        <f>IF('Ph II-Exercise Operations'!N269=0,"",'Ph II-Exercise Operations'!N269)</f>
        <v/>
      </c>
      <c r="M426" s="991"/>
      <c r="N426" s="991"/>
      <c r="O426" s="991"/>
      <c r="P426" s="991"/>
      <c r="Q426" s="991"/>
      <c r="R426" s="991"/>
      <c r="S426" s="991"/>
      <c r="T426" s="991"/>
      <c r="U426" s="991"/>
      <c r="V426" s="991"/>
      <c r="W426" s="991"/>
      <c r="X426" s="991"/>
      <c r="Y426" s="991"/>
      <c r="Z426" s="991"/>
      <c r="AA426" s="991"/>
      <c r="AB426" s="992"/>
    </row>
    <row r="427" spans="1:28" s="30" customFormat="1" ht="14.45" customHeight="1">
      <c r="A427" s="53"/>
      <c r="B427" s="306"/>
      <c r="C427" s="307"/>
      <c r="D427" s="307"/>
      <c r="E427" s="307"/>
      <c r="F427" s="307"/>
      <c r="G427" s="307"/>
      <c r="H427" s="307"/>
      <c r="I427" s="307"/>
      <c r="J427" s="307"/>
      <c r="K427" s="307"/>
      <c r="L427" s="991"/>
      <c r="M427" s="991"/>
      <c r="N427" s="991"/>
      <c r="O427" s="991"/>
      <c r="P427" s="991"/>
      <c r="Q427" s="991"/>
      <c r="R427" s="991"/>
      <c r="S427" s="991"/>
      <c r="T427" s="991"/>
      <c r="U427" s="991"/>
      <c r="V427" s="991"/>
      <c r="W427" s="991"/>
      <c r="X427" s="991"/>
      <c r="Y427" s="991"/>
      <c r="Z427" s="991"/>
      <c r="AA427" s="991"/>
      <c r="AB427" s="992"/>
    </row>
    <row r="428" spans="1:28" s="30" customFormat="1" ht="14.45" customHeight="1">
      <c r="A428" s="53"/>
      <c r="B428" s="306"/>
      <c r="C428" s="307"/>
      <c r="D428" s="307"/>
      <c r="E428" s="307"/>
      <c r="F428" s="307"/>
      <c r="G428" s="307"/>
      <c r="H428" s="307"/>
      <c r="I428" s="307"/>
      <c r="J428" s="307"/>
      <c r="K428" s="307"/>
      <c r="L428" s="991"/>
      <c r="M428" s="991"/>
      <c r="N428" s="991"/>
      <c r="O428" s="991"/>
      <c r="P428" s="991"/>
      <c r="Q428" s="991"/>
      <c r="R428" s="991"/>
      <c r="S428" s="991"/>
      <c r="T428" s="991"/>
      <c r="U428" s="991"/>
      <c r="V428" s="991"/>
      <c r="W428" s="991"/>
      <c r="X428" s="991"/>
      <c r="Y428" s="991"/>
      <c r="Z428" s="991"/>
      <c r="AA428" s="991"/>
      <c r="AB428" s="992"/>
    </row>
    <row r="429" spans="1:28" s="30" customFormat="1" ht="14.45" customHeight="1">
      <c r="A429" s="53"/>
      <c r="B429" s="306" t="s">
        <v>337</v>
      </c>
      <c r="C429" s="307"/>
      <c r="D429" s="307"/>
      <c r="E429" s="307"/>
      <c r="F429" s="307"/>
      <c r="G429" s="307"/>
      <c r="H429" s="307"/>
      <c r="I429" s="307"/>
      <c r="J429" s="307"/>
      <c r="K429" s="307"/>
      <c r="L429" s="991" t="str">
        <f>IF('Ph II-Exercise Operations'!N272=0,"",'Ph II-Exercise Operations'!N272)</f>
        <v/>
      </c>
      <c r="M429" s="991"/>
      <c r="N429" s="991"/>
      <c r="O429" s="991"/>
      <c r="P429" s="991"/>
      <c r="Q429" s="991"/>
      <c r="R429" s="991"/>
      <c r="S429" s="991"/>
      <c r="T429" s="991"/>
      <c r="U429" s="991"/>
      <c r="V429" s="991"/>
      <c r="W429" s="991"/>
      <c r="X429" s="991"/>
      <c r="Y429" s="991"/>
      <c r="Z429" s="991"/>
      <c r="AA429" s="991"/>
      <c r="AB429" s="992"/>
    </row>
    <row r="430" spans="1:28" s="30" customFormat="1" ht="14.45" customHeight="1">
      <c r="A430" s="53"/>
      <c r="B430" s="306"/>
      <c r="C430" s="307"/>
      <c r="D430" s="307"/>
      <c r="E430" s="307"/>
      <c r="F430" s="307"/>
      <c r="G430" s="307"/>
      <c r="H430" s="307"/>
      <c r="I430" s="307"/>
      <c r="J430" s="307"/>
      <c r="K430" s="307"/>
      <c r="L430" s="991"/>
      <c r="M430" s="991"/>
      <c r="N430" s="991"/>
      <c r="O430" s="991"/>
      <c r="P430" s="991"/>
      <c r="Q430" s="991"/>
      <c r="R430" s="991"/>
      <c r="S430" s="991"/>
      <c r="T430" s="991"/>
      <c r="U430" s="991"/>
      <c r="V430" s="991"/>
      <c r="W430" s="991"/>
      <c r="X430" s="991"/>
      <c r="Y430" s="991"/>
      <c r="Z430" s="991"/>
      <c r="AA430" s="991"/>
      <c r="AB430" s="992"/>
    </row>
    <row r="431" spans="1:28" s="30" customFormat="1" ht="14.45" customHeight="1">
      <c r="A431" s="53"/>
      <c r="B431" s="306"/>
      <c r="C431" s="307"/>
      <c r="D431" s="307"/>
      <c r="E431" s="307"/>
      <c r="F431" s="307"/>
      <c r="G431" s="307"/>
      <c r="H431" s="307"/>
      <c r="I431" s="307"/>
      <c r="J431" s="307"/>
      <c r="K431" s="307"/>
      <c r="L431" s="991"/>
      <c r="M431" s="991"/>
      <c r="N431" s="991"/>
      <c r="O431" s="991"/>
      <c r="P431" s="991"/>
      <c r="Q431" s="991"/>
      <c r="R431" s="991"/>
      <c r="S431" s="991"/>
      <c r="T431" s="991"/>
      <c r="U431" s="991"/>
      <c r="V431" s="991"/>
      <c r="W431" s="991"/>
      <c r="X431" s="991"/>
      <c r="Y431" s="991"/>
      <c r="Z431" s="991"/>
      <c r="AA431" s="991"/>
      <c r="AB431" s="992"/>
    </row>
    <row r="432" spans="1:28" s="30" customFormat="1" ht="14.45" customHeight="1">
      <c r="A432" s="53"/>
      <c r="B432" s="306" t="s">
        <v>339</v>
      </c>
      <c r="C432" s="307"/>
      <c r="D432" s="307"/>
      <c r="E432" s="307"/>
      <c r="F432" s="307"/>
      <c r="G432" s="307"/>
      <c r="H432" s="307"/>
      <c r="I432" s="307"/>
      <c r="J432" s="307"/>
      <c r="K432" s="307"/>
      <c r="L432" s="991" t="str">
        <f>IF('Ph II-Exercise Operations'!N275=0,"",'Ph II-Exercise Operations'!N275)</f>
        <v/>
      </c>
      <c r="M432" s="991"/>
      <c r="N432" s="991"/>
      <c r="O432" s="991"/>
      <c r="P432" s="991"/>
      <c r="Q432" s="991"/>
      <c r="R432" s="991"/>
      <c r="S432" s="991"/>
      <c r="T432" s="991"/>
      <c r="U432" s="991"/>
      <c r="V432" s="991"/>
      <c r="W432" s="991"/>
      <c r="X432" s="991"/>
      <c r="Y432" s="991"/>
      <c r="Z432" s="991"/>
      <c r="AA432" s="991"/>
      <c r="AB432" s="992"/>
    </row>
    <row r="433" spans="1:28" s="30" customFormat="1" ht="14.45" customHeight="1">
      <c r="A433" s="53"/>
      <c r="B433" s="306"/>
      <c r="C433" s="307"/>
      <c r="D433" s="307"/>
      <c r="E433" s="307"/>
      <c r="F433" s="307"/>
      <c r="G433" s="307"/>
      <c r="H433" s="307"/>
      <c r="I433" s="307"/>
      <c r="J433" s="307"/>
      <c r="K433" s="307"/>
      <c r="L433" s="991"/>
      <c r="M433" s="991"/>
      <c r="N433" s="991"/>
      <c r="O433" s="991"/>
      <c r="P433" s="991"/>
      <c r="Q433" s="991"/>
      <c r="R433" s="991"/>
      <c r="S433" s="991"/>
      <c r="T433" s="991"/>
      <c r="U433" s="991"/>
      <c r="V433" s="991"/>
      <c r="W433" s="991"/>
      <c r="X433" s="991"/>
      <c r="Y433" s="991"/>
      <c r="Z433" s="991"/>
      <c r="AA433" s="991"/>
      <c r="AB433" s="992"/>
    </row>
    <row r="434" spans="1:28" s="30" customFormat="1" ht="14.45" customHeight="1">
      <c r="A434" s="53"/>
      <c r="B434" s="306"/>
      <c r="C434" s="307"/>
      <c r="D434" s="307"/>
      <c r="E434" s="307"/>
      <c r="F434" s="307"/>
      <c r="G434" s="307"/>
      <c r="H434" s="307"/>
      <c r="I434" s="307"/>
      <c r="J434" s="307"/>
      <c r="K434" s="307"/>
      <c r="L434" s="991"/>
      <c r="M434" s="991"/>
      <c r="N434" s="991"/>
      <c r="O434" s="991"/>
      <c r="P434" s="991"/>
      <c r="Q434" s="991"/>
      <c r="R434" s="991"/>
      <c r="S434" s="991"/>
      <c r="T434" s="991"/>
      <c r="U434" s="991"/>
      <c r="V434" s="991"/>
      <c r="W434" s="991"/>
      <c r="X434" s="991"/>
      <c r="Y434" s="991"/>
      <c r="Z434" s="991"/>
      <c r="AA434" s="991"/>
      <c r="AB434" s="992"/>
    </row>
    <row r="435" spans="1:28" s="30" customFormat="1" ht="14.45" customHeight="1">
      <c r="A435" s="53"/>
      <c r="B435" s="306" t="s">
        <v>341</v>
      </c>
      <c r="C435" s="307"/>
      <c r="D435" s="307"/>
      <c r="E435" s="307"/>
      <c r="F435" s="307"/>
      <c r="G435" s="307"/>
      <c r="H435" s="307"/>
      <c r="I435" s="307"/>
      <c r="J435" s="307"/>
      <c r="K435" s="307"/>
      <c r="L435" s="991" t="str">
        <f>IF('Ph II-Exercise Operations'!N278=0,"",'Ph II-Exercise Operations'!N278)</f>
        <v/>
      </c>
      <c r="M435" s="991"/>
      <c r="N435" s="991"/>
      <c r="O435" s="991"/>
      <c r="P435" s="991"/>
      <c r="Q435" s="991"/>
      <c r="R435" s="991"/>
      <c r="S435" s="991"/>
      <c r="T435" s="991"/>
      <c r="U435" s="991"/>
      <c r="V435" s="991"/>
      <c r="W435" s="991"/>
      <c r="X435" s="991"/>
      <c r="Y435" s="991"/>
      <c r="Z435" s="991"/>
      <c r="AA435" s="991"/>
      <c r="AB435" s="992"/>
    </row>
    <row r="436" spans="1:28" s="30" customFormat="1" ht="14.45" customHeight="1">
      <c r="A436" s="53"/>
      <c r="B436" s="306"/>
      <c r="C436" s="307"/>
      <c r="D436" s="307"/>
      <c r="E436" s="307"/>
      <c r="F436" s="307"/>
      <c r="G436" s="307"/>
      <c r="H436" s="307"/>
      <c r="I436" s="307"/>
      <c r="J436" s="307"/>
      <c r="K436" s="307"/>
      <c r="L436" s="991"/>
      <c r="M436" s="991"/>
      <c r="N436" s="991"/>
      <c r="O436" s="991"/>
      <c r="P436" s="991"/>
      <c r="Q436" s="991"/>
      <c r="R436" s="991"/>
      <c r="S436" s="991"/>
      <c r="T436" s="991"/>
      <c r="U436" s="991"/>
      <c r="V436" s="991"/>
      <c r="W436" s="991"/>
      <c r="X436" s="991"/>
      <c r="Y436" s="991"/>
      <c r="Z436" s="991"/>
      <c r="AA436" s="991"/>
      <c r="AB436" s="992"/>
    </row>
    <row r="437" spans="1:28" s="30" customFormat="1" ht="14.45" customHeight="1">
      <c r="A437" s="53"/>
      <c r="B437" s="306"/>
      <c r="C437" s="307"/>
      <c r="D437" s="307"/>
      <c r="E437" s="307"/>
      <c r="F437" s="307"/>
      <c r="G437" s="307"/>
      <c r="H437" s="307"/>
      <c r="I437" s="307"/>
      <c r="J437" s="307"/>
      <c r="K437" s="307"/>
      <c r="L437" s="991"/>
      <c r="M437" s="991"/>
      <c r="N437" s="991"/>
      <c r="O437" s="991"/>
      <c r="P437" s="991"/>
      <c r="Q437" s="991"/>
      <c r="R437" s="991"/>
      <c r="S437" s="991"/>
      <c r="T437" s="991"/>
      <c r="U437" s="991"/>
      <c r="V437" s="991"/>
      <c r="W437" s="991"/>
      <c r="X437" s="991"/>
      <c r="Y437" s="991"/>
      <c r="Z437" s="991"/>
      <c r="AA437" s="991"/>
      <c r="AB437" s="992"/>
    </row>
    <row r="438" spans="1:28" s="30" customFormat="1" ht="14.45" customHeight="1">
      <c r="A438" s="53"/>
      <c r="B438" s="306" t="s">
        <v>343</v>
      </c>
      <c r="C438" s="307"/>
      <c r="D438" s="307"/>
      <c r="E438" s="307"/>
      <c r="F438" s="307"/>
      <c r="G438" s="307"/>
      <c r="H438" s="307"/>
      <c r="I438" s="307"/>
      <c r="J438" s="307"/>
      <c r="K438" s="307"/>
      <c r="L438" s="991" t="str">
        <f>IF('Ph II-Exercise Operations'!N281=0,"",'Ph II-Exercise Operations'!N281)</f>
        <v/>
      </c>
      <c r="M438" s="991"/>
      <c r="N438" s="991"/>
      <c r="O438" s="991"/>
      <c r="P438" s="991"/>
      <c r="Q438" s="991"/>
      <c r="R438" s="991"/>
      <c r="S438" s="991"/>
      <c r="T438" s="991"/>
      <c r="U438" s="991"/>
      <c r="V438" s="991"/>
      <c r="W438" s="991"/>
      <c r="X438" s="991"/>
      <c r="Y438" s="991"/>
      <c r="Z438" s="991"/>
      <c r="AA438" s="991"/>
      <c r="AB438" s="992"/>
    </row>
    <row r="439" spans="1:28" s="30" customFormat="1" ht="14.45" customHeight="1">
      <c r="A439" s="53"/>
      <c r="B439" s="306"/>
      <c r="C439" s="307"/>
      <c r="D439" s="307"/>
      <c r="E439" s="307"/>
      <c r="F439" s="307"/>
      <c r="G439" s="307"/>
      <c r="H439" s="307"/>
      <c r="I439" s="307"/>
      <c r="J439" s="307"/>
      <c r="K439" s="307"/>
      <c r="L439" s="991"/>
      <c r="M439" s="991"/>
      <c r="N439" s="991"/>
      <c r="O439" s="991"/>
      <c r="P439" s="991"/>
      <c r="Q439" s="991"/>
      <c r="R439" s="991"/>
      <c r="S439" s="991"/>
      <c r="T439" s="991"/>
      <c r="U439" s="991"/>
      <c r="V439" s="991"/>
      <c r="W439" s="991"/>
      <c r="X439" s="991"/>
      <c r="Y439" s="991"/>
      <c r="Z439" s="991"/>
      <c r="AA439" s="991"/>
      <c r="AB439" s="992"/>
    </row>
    <row r="440" spans="1:28" s="30" customFormat="1" ht="14.45" customHeight="1">
      <c r="A440" s="53"/>
      <c r="B440" s="306"/>
      <c r="C440" s="307"/>
      <c r="D440" s="307"/>
      <c r="E440" s="307"/>
      <c r="F440" s="307"/>
      <c r="G440" s="307"/>
      <c r="H440" s="307"/>
      <c r="I440" s="307"/>
      <c r="J440" s="307"/>
      <c r="K440" s="307"/>
      <c r="L440" s="991"/>
      <c r="M440" s="991"/>
      <c r="N440" s="991"/>
      <c r="O440" s="991"/>
      <c r="P440" s="991"/>
      <c r="Q440" s="991"/>
      <c r="R440" s="991"/>
      <c r="S440" s="991"/>
      <c r="T440" s="991"/>
      <c r="U440" s="991"/>
      <c r="V440" s="991"/>
      <c r="W440" s="991"/>
      <c r="X440" s="991"/>
      <c r="Y440" s="991"/>
      <c r="Z440" s="991"/>
      <c r="AA440" s="991"/>
      <c r="AB440" s="992"/>
    </row>
    <row r="441" spans="1:28" s="30" customFormat="1" ht="14.45" customHeight="1">
      <c r="A441" s="53"/>
      <c r="B441" s="306" t="s">
        <v>345</v>
      </c>
      <c r="C441" s="307"/>
      <c r="D441" s="307"/>
      <c r="E441" s="307"/>
      <c r="F441" s="307"/>
      <c r="G441" s="307"/>
      <c r="H441" s="307"/>
      <c r="I441" s="307"/>
      <c r="J441" s="307"/>
      <c r="K441" s="307"/>
      <c r="L441" s="473" t="str">
        <f>IF('Ph II-Exercise Operations'!N284=0,"",'Ph II-Exercise Operations'!N284)</f>
        <v/>
      </c>
      <c r="M441" s="473"/>
      <c r="N441" s="473"/>
      <c r="O441" s="473"/>
      <c r="P441" s="473"/>
      <c r="Q441" s="473"/>
      <c r="R441" s="473"/>
      <c r="S441" s="473"/>
      <c r="T441" s="473"/>
      <c r="U441" s="473"/>
      <c r="V441" s="473"/>
      <c r="W441" s="473"/>
      <c r="X441" s="473"/>
      <c r="Y441" s="473"/>
      <c r="Z441" s="473"/>
      <c r="AA441" s="473"/>
      <c r="AB441" s="1016"/>
    </row>
    <row r="442" spans="1:28" s="30" customFormat="1" ht="14.45" customHeight="1">
      <c r="A442" s="53"/>
      <c r="B442" s="306"/>
      <c r="C442" s="307"/>
      <c r="D442" s="307"/>
      <c r="E442" s="307"/>
      <c r="F442" s="307"/>
      <c r="G442" s="307"/>
      <c r="H442" s="307"/>
      <c r="I442" s="307"/>
      <c r="J442" s="307"/>
      <c r="K442" s="307"/>
      <c r="L442" s="473"/>
      <c r="M442" s="473"/>
      <c r="N442" s="473"/>
      <c r="O442" s="473"/>
      <c r="P442" s="473"/>
      <c r="Q442" s="473"/>
      <c r="R442" s="473"/>
      <c r="S442" s="473"/>
      <c r="T442" s="473"/>
      <c r="U442" s="473"/>
      <c r="V442" s="473"/>
      <c r="W442" s="473"/>
      <c r="X442" s="473"/>
      <c r="Y442" s="473"/>
      <c r="Z442" s="473"/>
      <c r="AA442" s="473"/>
      <c r="AB442" s="1016"/>
    </row>
    <row r="443" spans="1:28" s="30" customFormat="1" ht="14.45" customHeight="1">
      <c r="A443" s="53"/>
      <c r="B443" s="306"/>
      <c r="C443" s="307"/>
      <c r="D443" s="307"/>
      <c r="E443" s="307"/>
      <c r="F443" s="307"/>
      <c r="G443" s="307"/>
      <c r="H443" s="307"/>
      <c r="I443" s="307"/>
      <c r="J443" s="307"/>
      <c r="K443" s="307"/>
      <c r="L443" s="473"/>
      <c r="M443" s="473"/>
      <c r="N443" s="473"/>
      <c r="O443" s="473"/>
      <c r="P443" s="473"/>
      <c r="Q443" s="473"/>
      <c r="R443" s="473"/>
      <c r="S443" s="473"/>
      <c r="T443" s="473"/>
      <c r="U443" s="473"/>
      <c r="V443" s="473"/>
      <c r="W443" s="473"/>
      <c r="X443" s="473"/>
      <c r="Y443" s="473"/>
      <c r="Z443" s="473"/>
      <c r="AA443" s="473"/>
      <c r="AB443" s="1016"/>
    </row>
    <row r="444" spans="1:28" s="30" customFormat="1" ht="14.45" customHeight="1">
      <c r="A444" s="53"/>
      <c r="B444" s="306" t="s">
        <v>347</v>
      </c>
      <c r="C444" s="307"/>
      <c r="D444" s="307"/>
      <c r="E444" s="307"/>
      <c r="F444" s="307"/>
      <c r="G444" s="307"/>
      <c r="H444" s="307"/>
      <c r="I444" s="307"/>
      <c r="J444" s="307"/>
      <c r="K444" s="307"/>
      <c r="L444" s="991" t="str">
        <f>IF('Ph II-Exercise Operations'!N287=0,"",'Ph II-Exercise Operations'!N287)</f>
        <v/>
      </c>
      <c r="M444" s="991"/>
      <c r="N444" s="991"/>
      <c r="O444" s="991"/>
      <c r="P444" s="991"/>
      <c r="Q444" s="991"/>
      <c r="R444" s="991"/>
      <c r="S444" s="991"/>
      <c r="T444" s="991"/>
      <c r="U444" s="991"/>
      <c r="V444" s="991"/>
      <c r="W444" s="991"/>
      <c r="X444" s="991"/>
      <c r="Y444" s="991"/>
      <c r="Z444" s="991"/>
      <c r="AA444" s="991"/>
      <c r="AB444" s="992"/>
    </row>
    <row r="445" spans="1:28" s="30" customFormat="1" ht="14.45" customHeight="1">
      <c r="A445" s="53"/>
      <c r="B445" s="306"/>
      <c r="C445" s="307"/>
      <c r="D445" s="307"/>
      <c r="E445" s="307"/>
      <c r="F445" s="307"/>
      <c r="G445" s="307"/>
      <c r="H445" s="307"/>
      <c r="I445" s="307"/>
      <c r="J445" s="307"/>
      <c r="K445" s="307"/>
      <c r="L445" s="991"/>
      <c r="M445" s="991"/>
      <c r="N445" s="991"/>
      <c r="O445" s="991"/>
      <c r="P445" s="991"/>
      <c r="Q445" s="991"/>
      <c r="R445" s="991"/>
      <c r="S445" s="991"/>
      <c r="T445" s="991"/>
      <c r="U445" s="991"/>
      <c r="V445" s="991"/>
      <c r="W445" s="991"/>
      <c r="X445" s="991"/>
      <c r="Y445" s="991"/>
      <c r="Z445" s="991"/>
      <c r="AA445" s="991"/>
      <c r="AB445" s="992"/>
    </row>
    <row r="446" spans="1:28" s="30" customFormat="1" ht="14.45" customHeight="1">
      <c r="A446" s="53"/>
      <c r="B446" s="306"/>
      <c r="C446" s="307"/>
      <c r="D446" s="307"/>
      <c r="E446" s="307"/>
      <c r="F446" s="307"/>
      <c r="G446" s="307"/>
      <c r="H446" s="307"/>
      <c r="I446" s="307"/>
      <c r="J446" s="307"/>
      <c r="K446" s="307"/>
      <c r="L446" s="991"/>
      <c r="M446" s="991"/>
      <c r="N446" s="991"/>
      <c r="O446" s="991"/>
      <c r="P446" s="991"/>
      <c r="Q446" s="991"/>
      <c r="R446" s="991"/>
      <c r="S446" s="991"/>
      <c r="T446" s="991"/>
      <c r="U446" s="991"/>
      <c r="V446" s="991"/>
      <c r="W446" s="991"/>
      <c r="X446" s="991"/>
      <c r="Y446" s="991"/>
      <c r="Z446" s="991"/>
      <c r="AA446" s="991"/>
      <c r="AB446" s="992"/>
    </row>
    <row r="447" spans="1:28" s="30" customFormat="1" ht="14.45" customHeight="1">
      <c r="A447" s="53"/>
      <c r="B447" s="306" t="s">
        <v>349</v>
      </c>
      <c r="C447" s="307"/>
      <c r="D447" s="307"/>
      <c r="E447" s="307"/>
      <c r="F447" s="307"/>
      <c r="G447" s="307"/>
      <c r="H447" s="307"/>
      <c r="I447" s="307"/>
      <c r="J447" s="307"/>
      <c r="K447" s="307"/>
      <c r="L447" s="991" t="str">
        <f>IF('Ph II-Exercise Operations'!N290=0,"",'Ph II-Exercise Operations'!N290)</f>
        <v/>
      </c>
      <c r="M447" s="991"/>
      <c r="N447" s="991"/>
      <c r="O447" s="991"/>
      <c r="P447" s="991"/>
      <c r="Q447" s="991"/>
      <c r="R447" s="991"/>
      <c r="S447" s="991"/>
      <c r="T447" s="991"/>
      <c r="U447" s="991"/>
      <c r="V447" s="991"/>
      <c r="W447" s="991"/>
      <c r="X447" s="991"/>
      <c r="Y447" s="991"/>
      <c r="Z447" s="991"/>
      <c r="AA447" s="991"/>
      <c r="AB447" s="992"/>
    </row>
    <row r="448" spans="1:28" s="30" customFormat="1" ht="14.45" customHeight="1">
      <c r="A448" s="53"/>
      <c r="B448" s="306"/>
      <c r="C448" s="307"/>
      <c r="D448" s="307"/>
      <c r="E448" s="307"/>
      <c r="F448" s="307"/>
      <c r="G448" s="307"/>
      <c r="H448" s="307"/>
      <c r="I448" s="307"/>
      <c r="J448" s="307"/>
      <c r="K448" s="307"/>
      <c r="L448" s="991"/>
      <c r="M448" s="991"/>
      <c r="N448" s="991"/>
      <c r="O448" s="991"/>
      <c r="P448" s="991"/>
      <c r="Q448" s="991"/>
      <c r="R448" s="991"/>
      <c r="S448" s="991"/>
      <c r="T448" s="991"/>
      <c r="U448" s="991"/>
      <c r="V448" s="991"/>
      <c r="W448" s="991"/>
      <c r="X448" s="991"/>
      <c r="Y448" s="991"/>
      <c r="Z448" s="991"/>
      <c r="AA448" s="991"/>
      <c r="AB448" s="992"/>
    </row>
    <row r="449" spans="1:28" s="30" customFormat="1" ht="14.45" customHeight="1">
      <c r="A449" s="53"/>
      <c r="B449" s="306"/>
      <c r="C449" s="307"/>
      <c r="D449" s="307"/>
      <c r="E449" s="307"/>
      <c r="F449" s="307"/>
      <c r="G449" s="307"/>
      <c r="H449" s="307"/>
      <c r="I449" s="307"/>
      <c r="J449" s="307"/>
      <c r="K449" s="307"/>
      <c r="L449" s="991"/>
      <c r="M449" s="991"/>
      <c r="N449" s="991"/>
      <c r="O449" s="991"/>
      <c r="P449" s="991"/>
      <c r="Q449" s="991"/>
      <c r="R449" s="991"/>
      <c r="S449" s="991"/>
      <c r="T449" s="991"/>
      <c r="U449" s="991"/>
      <c r="V449" s="991"/>
      <c r="W449" s="991"/>
      <c r="X449" s="991"/>
      <c r="Y449" s="991"/>
      <c r="Z449" s="991"/>
      <c r="AA449" s="991"/>
      <c r="AB449" s="992"/>
    </row>
    <row r="450" spans="1:28" s="30" customFormat="1" ht="14.45" customHeight="1">
      <c r="A450" s="53"/>
      <c r="B450" s="306" t="s">
        <v>351</v>
      </c>
      <c r="C450" s="307"/>
      <c r="D450" s="307"/>
      <c r="E450" s="307"/>
      <c r="F450" s="307"/>
      <c r="G450" s="307"/>
      <c r="H450" s="307"/>
      <c r="I450" s="307"/>
      <c r="J450" s="307"/>
      <c r="K450" s="307"/>
      <c r="L450" s="473" t="str">
        <f>IF('Ph II-Exercise Operations'!N293=0,"",'Ph II-Exercise Operations'!N293)</f>
        <v/>
      </c>
      <c r="M450" s="473"/>
      <c r="N450" s="473"/>
      <c r="O450" s="473"/>
      <c r="P450" s="473"/>
      <c r="Q450" s="473"/>
      <c r="R450" s="473"/>
      <c r="S450" s="473"/>
      <c r="T450" s="473"/>
      <c r="U450" s="473"/>
      <c r="V450" s="473"/>
      <c r="W450" s="473"/>
      <c r="X450" s="473"/>
      <c r="Y450" s="473"/>
      <c r="Z450" s="473"/>
      <c r="AA450" s="473"/>
      <c r="AB450" s="1016"/>
    </row>
    <row r="451" spans="1:28" s="30" customFormat="1" ht="14.45" customHeight="1">
      <c r="A451" s="53"/>
      <c r="B451" s="306"/>
      <c r="C451" s="307"/>
      <c r="D451" s="307"/>
      <c r="E451" s="307"/>
      <c r="F451" s="307"/>
      <c r="G451" s="307"/>
      <c r="H451" s="307"/>
      <c r="I451" s="307"/>
      <c r="J451" s="307"/>
      <c r="K451" s="307"/>
      <c r="L451" s="473"/>
      <c r="M451" s="473"/>
      <c r="N451" s="473"/>
      <c r="O451" s="473"/>
      <c r="P451" s="473"/>
      <c r="Q451" s="473"/>
      <c r="R451" s="473"/>
      <c r="S451" s="473"/>
      <c r="T451" s="473"/>
      <c r="U451" s="473"/>
      <c r="V451" s="473"/>
      <c r="W451" s="473"/>
      <c r="X451" s="473"/>
      <c r="Y451" s="473"/>
      <c r="Z451" s="473"/>
      <c r="AA451" s="473"/>
      <c r="AB451" s="1016"/>
    </row>
    <row r="452" spans="1:28" s="30" customFormat="1" ht="14.45" customHeight="1">
      <c r="A452" s="53"/>
      <c r="B452" s="306"/>
      <c r="C452" s="307"/>
      <c r="D452" s="307"/>
      <c r="E452" s="307"/>
      <c r="F452" s="307"/>
      <c r="G452" s="307"/>
      <c r="H452" s="307"/>
      <c r="I452" s="307"/>
      <c r="J452" s="307"/>
      <c r="K452" s="307"/>
      <c r="L452" s="473"/>
      <c r="M452" s="473"/>
      <c r="N452" s="473"/>
      <c r="O452" s="473"/>
      <c r="P452" s="473"/>
      <c r="Q452" s="473"/>
      <c r="R452" s="473"/>
      <c r="S452" s="473"/>
      <c r="T452" s="473"/>
      <c r="U452" s="473"/>
      <c r="V452" s="473"/>
      <c r="W452" s="473"/>
      <c r="X452" s="473"/>
      <c r="Y452" s="473"/>
      <c r="Z452" s="473"/>
      <c r="AA452" s="473"/>
      <c r="AB452" s="1016"/>
    </row>
    <row r="453" spans="1:28" s="30" customFormat="1" ht="14.45" customHeight="1">
      <c r="A453" s="53"/>
      <c r="B453" s="306" t="s">
        <v>353</v>
      </c>
      <c r="C453" s="307"/>
      <c r="D453" s="307"/>
      <c r="E453" s="307"/>
      <c r="F453" s="307"/>
      <c r="G453" s="307"/>
      <c r="H453" s="307"/>
      <c r="I453" s="307"/>
      <c r="J453" s="307"/>
      <c r="K453" s="307"/>
      <c r="L453" s="991" t="str">
        <f>IF('Ph II-Exercise Operations'!N297=0,"",'Ph II-Exercise Operations'!N297)</f>
        <v/>
      </c>
      <c r="M453" s="991"/>
      <c r="N453" s="991"/>
      <c r="O453" s="991"/>
      <c r="P453" s="991"/>
      <c r="Q453" s="991"/>
      <c r="R453" s="991"/>
      <c r="S453" s="991"/>
      <c r="T453" s="991"/>
      <c r="U453" s="991"/>
      <c r="V453" s="991"/>
      <c r="W453" s="991"/>
      <c r="X453" s="991"/>
      <c r="Y453" s="991"/>
      <c r="Z453" s="991"/>
      <c r="AA453" s="991"/>
      <c r="AB453" s="992"/>
    </row>
    <row r="454" spans="1:28" s="30" customFormat="1" ht="14.45" customHeight="1">
      <c r="A454" s="53"/>
      <c r="B454" s="306"/>
      <c r="C454" s="307"/>
      <c r="D454" s="307"/>
      <c r="E454" s="307"/>
      <c r="F454" s="307"/>
      <c r="G454" s="307"/>
      <c r="H454" s="307"/>
      <c r="I454" s="307"/>
      <c r="J454" s="307"/>
      <c r="K454" s="307"/>
      <c r="L454" s="991"/>
      <c r="M454" s="991"/>
      <c r="N454" s="991"/>
      <c r="O454" s="991"/>
      <c r="P454" s="991"/>
      <c r="Q454" s="991"/>
      <c r="R454" s="991"/>
      <c r="S454" s="991"/>
      <c r="T454" s="991"/>
      <c r="U454" s="991"/>
      <c r="V454" s="991"/>
      <c r="W454" s="991"/>
      <c r="X454" s="991"/>
      <c r="Y454" s="991"/>
      <c r="Z454" s="991"/>
      <c r="AA454" s="991"/>
      <c r="AB454" s="992"/>
    </row>
    <row r="455" spans="1:28" s="30" customFormat="1" ht="14.45" customHeight="1">
      <c r="A455" s="53"/>
      <c r="B455" s="306"/>
      <c r="C455" s="307"/>
      <c r="D455" s="307"/>
      <c r="E455" s="307"/>
      <c r="F455" s="307"/>
      <c r="G455" s="307"/>
      <c r="H455" s="307"/>
      <c r="I455" s="307"/>
      <c r="J455" s="307"/>
      <c r="K455" s="307"/>
      <c r="L455" s="991"/>
      <c r="M455" s="991"/>
      <c r="N455" s="991"/>
      <c r="O455" s="991"/>
      <c r="P455" s="991"/>
      <c r="Q455" s="991"/>
      <c r="R455" s="991"/>
      <c r="S455" s="991"/>
      <c r="T455" s="991"/>
      <c r="U455" s="991"/>
      <c r="V455" s="991"/>
      <c r="W455" s="991"/>
      <c r="X455" s="991"/>
      <c r="Y455" s="991"/>
      <c r="Z455" s="991"/>
      <c r="AA455" s="991"/>
      <c r="AB455" s="992"/>
    </row>
    <row r="456" spans="1:28" s="30" customFormat="1" ht="14.45" customHeight="1">
      <c r="A456" s="53"/>
      <c r="B456" s="306" t="s">
        <v>355</v>
      </c>
      <c r="C456" s="307"/>
      <c r="D456" s="307"/>
      <c r="E456" s="307"/>
      <c r="F456" s="307"/>
      <c r="G456" s="307"/>
      <c r="H456" s="307"/>
      <c r="I456" s="307"/>
      <c r="J456" s="307"/>
      <c r="K456" s="307"/>
      <c r="L456" s="991" t="str">
        <f>IF('Ph II-Exercise Operations'!N300=0,"",'Ph II-Exercise Operations'!N300)</f>
        <v/>
      </c>
      <c r="M456" s="991"/>
      <c r="N456" s="991"/>
      <c r="O456" s="991"/>
      <c r="P456" s="991"/>
      <c r="Q456" s="991"/>
      <c r="R456" s="991"/>
      <c r="S456" s="991"/>
      <c r="T456" s="991"/>
      <c r="U456" s="991"/>
      <c r="V456" s="991"/>
      <c r="W456" s="991"/>
      <c r="X456" s="991"/>
      <c r="Y456" s="991"/>
      <c r="Z456" s="991"/>
      <c r="AA456" s="991"/>
      <c r="AB456" s="992"/>
    </row>
    <row r="457" spans="1:28" s="30" customFormat="1" ht="14.45" customHeight="1">
      <c r="A457" s="53"/>
      <c r="B457" s="306"/>
      <c r="C457" s="307"/>
      <c r="D457" s="307"/>
      <c r="E457" s="307"/>
      <c r="F457" s="307"/>
      <c r="G457" s="307"/>
      <c r="H457" s="307"/>
      <c r="I457" s="307"/>
      <c r="J457" s="307"/>
      <c r="K457" s="307"/>
      <c r="L457" s="991"/>
      <c r="M457" s="991"/>
      <c r="N457" s="991"/>
      <c r="O457" s="991"/>
      <c r="P457" s="991"/>
      <c r="Q457" s="991"/>
      <c r="R457" s="991"/>
      <c r="S457" s="991"/>
      <c r="T457" s="991"/>
      <c r="U457" s="991"/>
      <c r="V457" s="991"/>
      <c r="W457" s="991"/>
      <c r="X457" s="991"/>
      <c r="Y457" s="991"/>
      <c r="Z457" s="991"/>
      <c r="AA457" s="991"/>
      <c r="AB457" s="992"/>
    </row>
    <row r="458" spans="1:28" s="30" customFormat="1" ht="14.45" customHeight="1">
      <c r="A458" s="53"/>
      <c r="B458" s="306"/>
      <c r="C458" s="307"/>
      <c r="D458" s="307"/>
      <c r="E458" s="307"/>
      <c r="F458" s="307"/>
      <c r="G458" s="307"/>
      <c r="H458" s="307"/>
      <c r="I458" s="307"/>
      <c r="J458" s="307"/>
      <c r="K458" s="307"/>
      <c r="L458" s="991"/>
      <c r="M458" s="991"/>
      <c r="N458" s="991"/>
      <c r="O458" s="991"/>
      <c r="P458" s="991"/>
      <c r="Q458" s="991"/>
      <c r="R458" s="991"/>
      <c r="S458" s="991"/>
      <c r="T458" s="991"/>
      <c r="U458" s="991"/>
      <c r="V458" s="991"/>
      <c r="W458" s="991"/>
      <c r="X458" s="991"/>
      <c r="Y458" s="991"/>
      <c r="Z458" s="991"/>
      <c r="AA458" s="991"/>
      <c r="AB458" s="992"/>
    </row>
    <row r="459" spans="1:28" s="30" customFormat="1" ht="14.45" customHeight="1">
      <c r="A459" s="53"/>
      <c r="B459" s="306" t="s">
        <v>357</v>
      </c>
      <c r="C459" s="307"/>
      <c r="D459" s="307"/>
      <c r="E459" s="307"/>
      <c r="F459" s="307"/>
      <c r="G459" s="307"/>
      <c r="H459" s="307"/>
      <c r="I459" s="307"/>
      <c r="J459" s="307"/>
      <c r="K459" s="307"/>
      <c r="L459" s="991" t="str">
        <f>IF('Ph II-Exercise Operations'!N303=0,"",'Ph II-Exercise Operations'!N303)</f>
        <v/>
      </c>
      <c r="M459" s="991"/>
      <c r="N459" s="991"/>
      <c r="O459" s="991"/>
      <c r="P459" s="991"/>
      <c r="Q459" s="991"/>
      <c r="R459" s="991"/>
      <c r="S459" s="991"/>
      <c r="T459" s="991"/>
      <c r="U459" s="991"/>
      <c r="V459" s="991"/>
      <c r="W459" s="991"/>
      <c r="X459" s="991"/>
      <c r="Y459" s="991"/>
      <c r="Z459" s="991"/>
      <c r="AA459" s="991"/>
      <c r="AB459" s="992"/>
    </row>
    <row r="460" spans="1:28" s="30" customFormat="1" ht="14.45" customHeight="1">
      <c r="A460" s="53"/>
      <c r="B460" s="306"/>
      <c r="C460" s="307"/>
      <c r="D460" s="307"/>
      <c r="E460" s="307"/>
      <c r="F460" s="307"/>
      <c r="G460" s="307"/>
      <c r="H460" s="307"/>
      <c r="I460" s="307"/>
      <c r="J460" s="307"/>
      <c r="K460" s="307"/>
      <c r="L460" s="991"/>
      <c r="M460" s="991"/>
      <c r="N460" s="991"/>
      <c r="O460" s="991"/>
      <c r="P460" s="991"/>
      <c r="Q460" s="991"/>
      <c r="R460" s="991"/>
      <c r="S460" s="991"/>
      <c r="T460" s="991"/>
      <c r="U460" s="991"/>
      <c r="V460" s="991"/>
      <c r="W460" s="991"/>
      <c r="X460" s="991"/>
      <c r="Y460" s="991"/>
      <c r="Z460" s="991"/>
      <c r="AA460" s="991"/>
      <c r="AB460" s="992"/>
    </row>
    <row r="461" spans="1:28" s="30" customFormat="1" ht="14.45" customHeight="1">
      <c r="A461" s="53"/>
      <c r="B461" s="306"/>
      <c r="C461" s="307"/>
      <c r="D461" s="307"/>
      <c r="E461" s="307"/>
      <c r="F461" s="307"/>
      <c r="G461" s="307"/>
      <c r="H461" s="307"/>
      <c r="I461" s="307"/>
      <c r="J461" s="307"/>
      <c r="K461" s="307"/>
      <c r="L461" s="991"/>
      <c r="M461" s="991"/>
      <c r="N461" s="991"/>
      <c r="O461" s="991"/>
      <c r="P461" s="991"/>
      <c r="Q461" s="991"/>
      <c r="R461" s="991"/>
      <c r="S461" s="991"/>
      <c r="T461" s="991"/>
      <c r="U461" s="991"/>
      <c r="V461" s="991"/>
      <c r="W461" s="991"/>
      <c r="X461" s="991"/>
      <c r="Y461" s="991"/>
      <c r="Z461" s="991"/>
      <c r="AA461" s="991"/>
      <c r="AB461" s="992"/>
    </row>
    <row r="462" spans="1:28" s="30" customFormat="1" ht="14.45" customHeight="1">
      <c r="A462" s="53"/>
      <c r="B462" s="306" t="s">
        <v>359</v>
      </c>
      <c r="C462" s="307"/>
      <c r="D462" s="307"/>
      <c r="E462" s="307"/>
      <c r="F462" s="307"/>
      <c r="G462" s="307"/>
      <c r="H462" s="307"/>
      <c r="I462" s="307"/>
      <c r="J462" s="307"/>
      <c r="K462" s="307"/>
      <c r="L462" s="991" t="str">
        <f>IF('Ph II-Exercise Operations'!N306=0,"",'Ph II-Exercise Operations'!N306)</f>
        <v/>
      </c>
      <c r="M462" s="991"/>
      <c r="N462" s="991"/>
      <c r="O462" s="991"/>
      <c r="P462" s="991"/>
      <c r="Q462" s="991"/>
      <c r="R462" s="991"/>
      <c r="S462" s="991"/>
      <c r="T462" s="991"/>
      <c r="U462" s="991"/>
      <c r="V462" s="991"/>
      <c r="W462" s="991"/>
      <c r="X462" s="991"/>
      <c r="Y462" s="991"/>
      <c r="Z462" s="991"/>
      <c r="AA462" s="991"/>
      <c r="AB462" s="992"/>
    </row>
    <row r="463" spans="1:28" s="30" customFormat="1" ht="14.45" customHeight="1">
      <c r="A463" s="53"/>
      <c r="B463" s="306"/>
      <c r="C463" s="307"/>
      <c r="D463" s="307"/>
      <c r="E463" s="307"/>
      <c r="F463" s="307"/>
      <c r="G463" s="307"/>
      <c r="H463" s="307"/>
      <c r="I463" s="307"/>
      <c r="J463" s="307"/>
      <c r="K463" s="307"/>
      <c r="L463" s="991"/>
      <c r="M463" s="991"/>
      <c r="N463" s="991"/>
      <c r="O463" s="991"/>
      <c r="P463" s="991"/>
      <c r="Q463" s="991"/>
      <c r="R463" s="991"/>
      <c r="S463" s="991"/>
      <c r="T463" s="991"/>
      <c r="U463" s="991"/>
      <c r="V463" s="991"/>
      <c r="W463" s="991"/>
      <c r="X463" s="991"/>
      <c r="Y463" s="991"/>
      <c r="Z463" s="991"/>
      <c r="AA463" s="991"/>
      <c r="AB463" s="992"/>
    </row>
    <row r="464" spans="1:28" s="30" customFormat="1" ht="14.45" customHeight="1">
      <c r="A464" s="53"/>
      <c r="B464" s="306"/>
      <c r="C464" s="307"/>
      <c r="D464" s="307"/>
      <c r="E464" s="307"/>
      <c r="F464" s="307"/>
      <c r="G464" s="307"/>
      <c r="H464" s="307"/>
      <c r="I464" s="307"/>
      <c r="J464" s="307"/>
      <c r="K464" s="307"/>
      <c r="L464" s="991"/>
      <c r="M464" s="991"/>
      <c r="N464" s="991"/>
      <c r="O464" s="991"/>
      <c r="P464" s="991"/>
      <c r="Q464" s="991"/>
      <c r="R464" s="991"/>
      <c r="S464" s="991"/>
      <c r="T464" s="991"/>
      <c r="U464" s="991"/>
      <c r="V464" s="991"/>
      <c r="W464" s="991"/>
      <c r="X464" s="991"/>
      <c r="Y464" s="991"/>
      <c r="Z464" s="991"/>
      <c r="AA464" s="991"/>
      <c r="AB464" s="992"/>
    </row>
    <row r="465" spans="1:28" s="30" customFormat="1" ht="14.45" customHeight="1">
      <c r="A465" s="53"/>
      <c r="B465" s="306" t="s">
        <v>361</v>
      </c>
      <c r="C465" s="307"/>
      <c r="D465" s="307"/>
      <c r="E465" s="307"/>
      <c r="F465" s="307"/>
      <c r="G465" s="307"/>
      <c r="H465" s="307"/>
      <c r="I465" s="307"/>
      <c r="J465" s="307"/>
      <c r="K465" s="307"/>
      <c r="L465" s="991" t="str">
        <f>IF('Ph II-Exercise Operations'!N309=0,"",'Ph II-Exercise Operations'!N309)</f>
        <v/>
      </c>
      <c r="M465" s="991"/>
      <c r="N465" s="991"/>
      <c r="O465" s="991"/>
      <c r="P465" s="991"/>
      <c r="Q465" s="991"/>
      <c r="R465" s="991"/>
      <c r="S465" s="991"/>
      <c r="T465" s="991"/>
      <c r="U465" s="991"/>
      <c r="V465" s="991"/>
      <c r="W465" s="991"/>
      <c r="X465" s="991"/>
      <c r="Y465" s="991"/>
      <c r="Z465" s="991"/>
      <c r="AA465" s="991"/>
      <c r="AB465" s="992"/>
    </row>
    <row r="466" spans="1:28" s="30" customFormat="1" ht="14.45" customHeight="1">
      <c r="A466" s="53"/>
      <c r="B466" s="306"/>
      <c r="C466" s="307"/>
      <c r="D466" s="307"/>
      <c r="E466" s="307"/>
      <c r="F466" s="307"/>
      <c r="G466" s="307"/>
      <c r="H466" s="307"/>
      <c r="I466" s="307"/>
      <c r="J466" s="307"/>
      <c r="K466" s="307"/>
      <c r="L466" s="991"/>
      <c r="M466" s="991"/>
      <c r="N466" s="991"/>
      <c r="O466" s="991"/>
      <c r="P466" s="991"/>
      <c r="Q466" s="991"/>
      <c r="R466" s="991"/>
      <c r="S466" s="991"/>
      <c r="T466" s="991"/>
      <c r="U466" s="991"/>
      <c r="V466" s="991"/>
      <c r="W466" s="991"/>
      <c r="X466" s="991"/>
      <c r="Y466" s="991"/>
      <c r="Z466" s="991"/>
      <c r="AA466" s="991"/>
      <c r="AB466" s="992"/>
    </row>
    <row r="467" spans="1:28" s="30" customFormat="1" ht="14.45" customHeight="1">
      <c r="A467" s="53"/>
      <c r="B467" s="306"/>
      <c r="C467" s="307"/>
      <c r="D467" s="307"/>
      <c r="E467" s="307"/>
      <c r="F467" s="307"/>
      <c r="G467" s="307"/>
      <c r="H467" s="307"/>
      <c r="I467" s="307"/>
      <c r="J467" s="307"/>
      <c r="K467" s="307"/>
      <c r="L467" s="991"/>
      <c r="M467" s="991"/>
      <c r="N467" s="991"/>
      <c r="O467" s="991"/>
      <c r="P467" s="991"/>
      <c r="Q467" s="991"/>
      <c r="R467" s="991"/>
      <c r="S467" s="991"/>
      <c r="T467" s="991"/>
      <c r="U467" s="991"/>
      <c r="V467" s="991"/>
      <c r="W467" s="991"/>
      <c r="X467" s="991"/>
      <c r="Y467" s="991"/>
      <c r="Z467" s="991"/>
      <c r="AA467" s="991"/>
      <c r="AB467" s="992"/>
    </row>
    <row r="468" spans="1:28" s="30" customFormat="1" ht="14.45" customHeight="1">
      <c r="A468" s="53"/>
      <c r="B468" s="306" t="s">
        <v>363</v>
      </c>
      <c r="C468" s="307"/>
      <c r="D468" s="307"/>
      <c r="E468" s="307"/>
      <c r="F468" s="307"/>
      <c r="G468" s="307"/>
      <c r="H468" s="307"/>
      <c r="I468" s="307"/>
      <c r="J468" s="307"/>
      <c r="K468" s="307"/>
      <c r="L468" s="991" t="str">
        <f>IF('Ph II-Exercise Operations'!N312=0,"",'Ph II-Exercise Operations'!N312)</f>
        <v/>
      </c>
      <c r="M468" s="991"/>
      <c r="N468" s="991"/>
      <c r="O468" s="991"/>
      <c r="P468" s="991"/>
      <c r="Q468" s="991"/>
      <c r="R468" s="991"/>
      <c r="S468" s="991"/>
      <c r="T468" s="991"/>
      <c r="U468" s="991"/>
      <c r="V468" s="991"/>
      <c r="W468" s="991"/>
      <c r="X468" s="991"/>
      <c r="Y468" s="991"/>
      <c r="Z468" s="991"/>
      <c r="AA468" s="991"/>
      <c r="AB468" s="992"/>
    </row>
    <row r="469" spans="1:28" s="30" customFormat="1" ht="14.45" customHeight="1">
      <c r="A469" s="53"/>
      <c r="B469" s="306"/>
      <c r="C469" s="307"/>
      <c r="D469" s="307"/>
      <c r="E469" s="307"/>
      <c r="F469" s="307"/>
      <c r="G469" s="307"/>
      <c r="H469" s="307"/>
      <c r="I469" s="307"/>
      <c r="J469" s="307"/>
      <c r="K469" s="307"/>
      <c r="L469" s="991"/>
      <c r="M469" s="991"/>
      <c r="N469" s="991"/>
      <c r="O469" s="991"/>
      <c r="P469" s="991"/>
      <c r="Q469" s="991"/>
      <c r="R469" s="991"/>
      <c r="S469" s="991"/>
      <c r="T469" s="991"/>
      <c r="U469" s="991"/>
      <c r="V469" s="991"/>
      <c r="W469" s="991"/>
      <c r="X469" s="991"/>
      <c r="Y469" s="991"/>
      <c r="Z469" s="991"/>
      <c r="AA469" s="991"/>
      <c r="AB469" s="992"/>
    </row>
    <row r="470" spans="1:28" s="30" customFormat="1" ht="14.45" customHeight="1">
      <c r="A470" s="53"/>
      <c r="B470" s="306"/>
      <c r="C470" s="307"/>
      <c r="D470" s="307"/>
      <c r="E470" s="307"/>
      <c r="F470" s="307"/>
      <c r="G470" s="307"/>
      <c r="H470" s="307"/>
      <c r="I470" s="307"/>
      <c r="J470" s="307"/>
      <c r="K470" s="307"/>
      <c r="L470" s="991"/>
      <c r="M470" s="991"/>
      <c r="N470" s="991"/>
      <c r="O470" s="991"/>
      <c r="P470" s="991"/>
      <c r="Q470" s="991"/>
      <c r="R470" s="991"/>
      <c r="S470" s="991"/>
      <c r="T470" s="991"/>
      <c r="U470" s="991"/>
      <c r="V470" s="991"/>
      <c r="W470" s="991"/>
      <c r="X470" s="991"/>
      <c r="Y470" s="991"/>
      <c r="Z470" s="991"/>
      <c r="AA470" s="991"/>
      <c r="AB470" s="992"/>
    </row>
    <row r="471" spans="1:28" s="30" customFormat="1" ht="14.45" customHeight="1">
      <c r="A471" s="53"/>
      <c r="B471" s="306" t="s">
        <v>365</v>
      </c>
      <c r="C471" s="307"/>
      <c r="D471" s="307"/>
      <c r="E471" s="307"/>
      <c r="F471" s="307"/>
      <c r="G471" s="307"/>
      <c r="H471" s="307"/>
      <c r="I471" s="307"/>
      <c r="J471" s="307"/>
      <c r="K471" s="307"/>
      <c r="L471" s="991" t="str">
        <f>IF('Ph II-Exercise Operations'!N315=0,"",'Ph II-Exercise Operations'!N315)</f>
        <v/>
      </c>
      <c r="M471" s="991"/>
      <c r="N471" s="991"/>
      <c r="O471" s="991"/>
      <c r="P471" s="991"/>
      <c r="Q471" s="991"/>
      <c r="R471" s="991"/>
      <c r="S471" s="991"/>
      <c r="T471" s="991"/>
      <c r="U471" s="991"/>
      <c r="V471" s="991"/>
      <c r="W471" s="991"/>
      <c r="X471" s="991"/>
      <c r="Y471" s="991"/>
      <c r="Z471" s="991"/>
      <c r="AA471" s="991"/>
      <c r="AB471" s="992"/>
    </row>
    <row r="472" spans="1:28" s="30" customFormat="1" ht="14.45" customHeight="1">
      <c r="A472" s="53"/>
      <c r="B472" s="306"/>
      <c r="C472" s="307"/>
      <c r="D472" s="307"/>
      <c r="E472" s="307"/>
      <c r="F472" s="307"/>
      <c r="G472" s="307"/>
      <c r="H472" s="307"/>
      <c r="I472" s="307"/>
      <c r="J472" s="307"/>
      <c r="K472" s="307"/>
      <c r="L472" s="991"/>
      <c r="M472" s="991"/>
      <c r="N472" s="991"/>
      <c r="O472" s="991"/>
      <c r="P472" s="991"/>
      <c r="Q472" s="991"/>
      <c r="R472" s="991"/>
      <c r="S472" s="991"/>
      <c r="T472" s="991"/>
      <c r="U472" s="991"/>
      <c r="V472" s="991"/>
      <c r="W472" s="991"/>
      <c r="X472" s="991"/>
      <c r="Y472" s="991"/>
      <c r="Z472" s="991"/>
      <c r="AA472" s="991"/>
      <c r="AB472" s="992"/>
    </row>
    <row r="473" spans="1:28" s="30" customFormat="1" ht="14.45" customHeight="1">
      <c r="A473" s="53"/>
      <c r="B473" s="306"/>
      <c r="C473" s="307"/>
      <c r="D473" s="307"/>
      <c r="E473" s="307"/>
      <c r="F473" s="307"/>
      <c r="G473" s="307"/>
      <c r="H473" s="307"/>
      <c r="I473" s="307"/>
      <c r="J473" s="307"/>
      <c r="K473" s="307"/>
      <c r="L473" s="991"/>
      <c r="M473" s="991"/>
      <c r="N473" s="991"/>
      <c r="O473" s="991"/>
      <c r="P473" s="991"/>
      <c r="Q473" s="991"/>
      <c r="R473" s="991"/>
      <c r="S473" s="991"/>
      <c r="T473" s="991"/>
      <c r="U473" s="991"/>
      <c r="V473" s="991"/>
      <c r="W473" s="991"/>
      <c r="X473" s="991"/>
      <c r="Y473" s="991"/>
      <c r="Z473" s="991"/>
      <c r="AA473" s="991"/>
      <c r="AB473" s="992"/>
    </row>
    <row r="474" spans="1:28" s="30" customFormat="1" ht="14.45" customHeight="1">
      <c r="A474" s="53"/>
      <c r="B474" s="306" t="s">
        <v>367</v>
      </c>
      <c r="C474" s="307"/>
      <c r="D474" s="307"/>
      <c r="E474" s="307"/>
      <c r="F474" s="307"/>
      <c r="G474" s="307"/>
      <c r="H474" s="307"/>
      <c r="I474" s="307"/>
      <c r="J474" s="307"/>
      <c r="K474" s="307"/>
      <c r="L474" s="991" t="str">
        <f>IF('Ph II-Exercise Operations'!N318=0,"",'Ph II-Exercise Operations'!N318)</f>
        <v/>
      </c>
      <c r="M474" s="991"/>
      <c r="N474" s="991"/>
      <c r="O474" s="991"/>
      <c r="P474" s="991"/>
      <c r="Q474" s="991"/>
      <c r="R474" s="991"/>
      <c r="S474" s="991"/>
      <c r="T474" s="991"/>
      <c r="U474" s="991"/>
      <c r="V474" s="991"/>
      <c r="W474" s="991"/>
      <c r="X474" s="991"/>
      <c r="Y474" s="991"/>
      <c r="Z474" s="991"/>
      <c r="AA474" s="991"/>
      <c r="AB474" s="992"/>
    </row>
    <row r="475" spans="1:28" s="30" customFormat="1" ht="14.45" customHeight="1">
      <c r="A475" s="53"/>
      <c r="B475" s="306"/>
      <c r="C475" s="307"/>
      <c r="D475" s="307"/>
      <c r="E475" s="307"/>
      <c r="F475" s="307"/>
      <c r="G475" s="307"/>
      <c r="H475" s="307"/>
      <c r="I475" s="307"/>
      <c r="J475" s="307"/>
      <c r="K475" s="307"/>
      <c r="L475" s="991"/>
      <c r="M475" s="991"/>
      <c r="N475" s="991"/>
      <c r="O475" s="991"/>
      <c r="P475" s="991"/>
      <c r="Q475" s="991"/>
      <c r="R475" s="991"/>
      <c r="S475" s="991"/>
      <c r="T475" s="991"/>
      <c r="U475" s="991"/>
      <c r="V475" s="991"/>
      <c r="W475" s="991"/>
      <c r="X475" s="991"/>
      <c r="Y475" s="991"/>
      <c r="Z475" s="991"/>
      <c r="AA475" s="991"/>
      <c r="AB475" s="992"/>
    </row>
    <row r="476" spans="1:28" s="30" customFormat="1" ht="14.45" customHeight="1">
      <c r="A476" s="53"/>
      <c r="B476" s="306"/>
      <c r="C476" s="307"/>
      <c r="D476" s="307"/>
      <c r="E476" s="307"/>
      <c r="F476" s="307"/>
      <c r="G476" s="307"/>
      <c r="H476" s="307"/>
      <c r="I476" s="307"/>
      <c r="J476" s="307"/>
      <c r="K476" s="307"/>
      <c r="L476" s="991"/>
      <c r="M476" s="991"/>
      <c r="N476" s="991"/>
      <c r="O476" s="991"/>
      <c r="P476" s="991"/>
      <c r="Q476" s="991"/>
      <c r="R476" s="991"/>
      <c r="S476" s="991"/>
      <c r="T476" s="991"/>
      <c r="U476" s="991"/>
      <c r="V476" s="991"/>
      <c r="W476" s="991"/>
      <c r="X476" s="991"/>
      <c r="Y476" s="991"/>
      <c r="Z476" s="991"/>
      <c r="AA476" s="991"/>
      <c r="AB476" s="992"/>
    </row>
    <row r="477" spans="1:28" s="30" customFormat="1" ht="14.45" customHeight="1">
      <c r="A477" s="53"/>
      <c r="B477" s="306" t="s">
        <v>369</v>
      </c>
      <c r="C477" s="307"/>
      <c r="D477" s="307"/>
      <c r="E477" s="307"/>
      <c r="F477" s="307"/>
      <c r="G477" s="307"/>
      <c r="H477" s="307"/>
      <c r="I477" s="307"/>
      <c r="J477" s="307"/>
      <c r="K477" s="307"/>
      <c r="L477" s="991" t="str">
        <f>IF('Ph II-Exercise Operations'!N321=0,"",'Ph II-Exercise Operations'!N321)</f>
        <v/>
      </c>
      <c r="M477" s="991"/>
      <c r="N477" s="991"/>
      <c r="O477" s="991"/>
      <c r="P477" s="991"/>
      <c r="Q477" s="991"/>
      <c r="R477" s="991"/>
      <c r="S477" s="991"/>
      <c r="T477" s="991"/>
      <c r="U477" s="991"/>
      <c r="V477" s="991"/>
      <c r="W477" s="991"/>
      <c r="X477" s="991"/>
      <c r="Y477" s="991"/>
      <c r="Z477" s="991"/>
      <c r="AA477" s="991"/>
      <c r="AB477" s="992"/>
    </row>
    <row r="478" spans="1:28" s="30" customFormat="1" ht="14.45" customHeight="1">
      <c r="A478" s="53"/>
      <c r="B478" s="306"/>
      <c r="C478" s="307"/>
      <c r="D478" s="307"/>
      <c r="E478" s="307"/>
      <c r="F478" s="307"/>
      <c r="G478" s="307"/>
      <c r="H478" s="307"/>
      <c r="I478" s="307"/>
      <c r="J478" s="307"/>
      <c r="K478" s="307"/>
      <c r="L478" s="991"/>
      <c r="M478" s="991"/>
      <c r="N478" s="991"/>
      <c r="O478" s="991"/>
      <c r="P478" s="991"/>
      <c r="Q478" s="991"/>
      <c r="R478" s="991"/>
      <c r="S478" s="991"/>
      <c r="T478" s="991"/>
      <c r="U478" s="991"/>
      <c r="V478" s="991"/>
      <c r="W478" s="991"/>
      <c r="X478" s="991"/>
      <c r="Y478" s="991"/>
      <c r="Z478" s="991"/>
      <c r="AA478" s="991"/>
      <c r="AB478" s="992"/>
    </row>
    <row r="479" spans="1:28" s="30" customFormat="1" ht="14.45" customHeight="1">
      <c r="A479" s="53"/>
      <c r="B479" s="306"/>
      <c r="C479" s="307"/>
      <c r="D479" s="307"/>
      <c r="E479" s="307"/>
      <c r="F479" s="307"/>
      <c r="G479" s="307"/>
      <c r="H479" s="307"/>
      <c r="I479" s="307"/>
      <c r="J479" s="307"/>
      <c r="K479" s="307"/>
      <c r="L479" s="991"/>
      <c r="M479" s="991"/>
      <c r="N479" s="991"/>
      <c r="O479" s="991"/>
      <c r="P479" s="991"/>
      <c r="Q479" s="991"/>
      <c r="R479" s="991"/>
      <c r="S479" s="991"/>
      <c r="T479" s="991"/>
      <c r="U479" s="991"/>
      <c r="V479" s="991"/>
      <c r="W479" s="991"/>
      <c r="X479" s="991"/>
      <c r="Y479" s="991"/>
      <c r="Z479" s="991"/>
      <c r="AA479" s="991"/>
      <c r="AB479" s="992"/>
    </row>
    <row r="480" spans="1:28" s="30" customFormat="1" ht="14.45" customHeight="1">
      <c r="A480" s="53"/>
      <c r="B480" s="306" t="s">
        <v>371</v>
      </c>
      <c r="C480" s="307"/>
      <c r="D480" s="307"/>
      <c r="E480" s="307"/>
      <c r="F480" s="307"/>
      <c r="G480" s="307"/>
      <c r="H480" s="307"/>
      <c r="I480" s="307"/>
      <c r="J480" s="307"/>
      <c r="K480" s="307"/>
      <c r="L480" s="991" t="str">
        <f>IF('Ph II-Exercise Operations'!N324=0,"",'Ph II-Exercise Operations'!N324)</f>
        <v/>
      </c>
      <c r="M480" s="991"/>
      <c r="N480" s="991"/>
      <c r="O480" s="991"/>
      <c r="P480" s="991"/>
      <c r="Q480" s="991"/>
      <c r="R480" s="991"/>
      <c r="S480" s="991"/>
      <c r="T480" s="991"/>
      <c r="U480" s="991"/>
      <c r="V480" s="991"/>
      <c r="W480" s="991"/>
      <c r="X480" s="991"/>
      <c r="Y480" s="991"/>
      <c r="Z480" s="991"/>
      <c r="AA480" s="991"/>
      <c r="AB480" s="992"/>
    </row>
    <row r="481" spans="1:65" s="30" customFormat="1" ht="14.45" customHeight="1">
      <c r="A481" s="53"/>
      <c r="B481" s="306"/>
      <c r="C481" s="307"/>
      <c r="D481" s="307"/>
      <c r="E481" s="307"/>
      <c r="F481" s="307"/>
      <c r="G481" s="307"/>
      <c r="H481" s="307"/>
      <c r="I481" s="307"/>
      <c r="J481" s="307"/>
      <c r="K481" s="307"/>
      <c r="L481" s="991"/>
      <c r="M481" s="991"/>
      <c r="N481" s="991"/>
      <c r="O481" s="991"/>
      <c r="P481" s="991"/>
      <c r="Q481" s="991"/>
      <c r="R481" s="991"/>
      <c r="S481" s="991"/>
      <c r="T481" s="991"/>
      <c r="U481" s="991"/>
      <c r="V481" s="991"/>
      <c r="W481" s="991"/>
      <c r="X481" s="991"/>
      <c r="Y481" s="991"/>
      <c r="Z481" s="991"/>
      <c r="AA481" s="991"/>
      <c r="AB481" s="992"/>
    </row>
    <row r="482" spans="1:65" s="30" customFormat="1" ht="14.45" customHeight="1">
      <c r="A482" s="53"/>
      <c r="B482" s="306"/>
      <c r="C482" s="307"/>
      <c r="D482" s="307"/>
      <c r="E482" s="307"/>
      <c r="F482" s="307"/>
      <c r="G482" s="307"/>
      <c r="H482" s="307"/>
      <c r="I482" s="307"/>
      <c r="J482" s="307"/>
      <c r="K482" s="307"/>
      <c r="L482" s="991"/>
      <c r="M482" s="991"/>
      <c r="N482" s="991"/>
      <c r="O482" s="991"/>
      <c r="P482" s="991"/>
      <c r="Q482" s="991"/>
      <c r="R482" s="991"/>
      <c r="S482" s="991"/>
      <c r="T482" s="991"/>
      <c r="U482" s="991"/>
      <c r="V482" s="991"/>
      <c r="W482" s="991"/>
      <c r="X482" s="991"/>
      <c r="Y482" s="991"/>
      <c r="Z482" s="991"/>
      <c r="AA482" s="991"/>
      <c r="AB482" s="992"/>
    </row>
    <row r="483" spans="1:65" s="30" customFormat="1" ht="14.45" customHeight="1">
      <c r="A483" s="53"/>
      <c r="B483" s="306" t="s">
        <v>373</v>
      </c>
      <c r="C483" s="307"/>
      <c r="D483" s="307"/>
      <c r="E483" s="307"/>
      <c r="F483" s="307"/>
      <c r="G483" s="307"/>
      <c r="H483" s="307"/>
      <c r="I483" s="307"/>
      <c r="J483" s="307"/>
      <c r="K483" s="307"/>
      <c r="L483" s="991" t="str">
        <f>IF('Ph II-Exercise Operations'!N327=0,"",'Ph II-Exercise Operations'!N327)</f>
        <v/>
      </c>
      <c r="M483" s="991"/>
      <c r="N483" s="991"/>
      <c r="O483" s="991"/>
      <c r="P483" s="991"/>
      <c r="Q483" s="991"/>
      <c r="R483" s="991"/>
      <c r="S483" s="991"/>
      <c r="T483" s="991"/>
      <c r="U483" s="991"/>
      <c r="V483" s="991"/>
      <c r="W483" s="991"/>
      <c r="X483" s="991"/>
      <c r="Y483" s="991"/>
      <c r="Z483" s="991"/>
      <c r="AA483" s="991"/>
      <c r="AB483" s="992"/>
    </row>
    <row r="484" spans="1:65" s="30" customFormat="1" ht="14.45" customHeight="1">
      <c r="A484" s="53"/>
      <c r="B484" s="306"/>
      <c r="C484" s="307"/>
      <c r="D484" s="307"/>
      <c r="E484" s="307"/>
      <c r="F484" s="307"/>
      <c r="G484" s="307"/>
      <c r="H484" s="307"/>
      <c r="I484" s="307"/>
      <c r="J484" s="307"/>
      <c r="K484" s="307"/>
      <c r="L484" s="991"/>
      <c r="M484" s="991"/>
      <c r="N484" s="991"/>
      <c r="O484" s="991"/>
      <c r="P484" s="991"/>
      <c r="Q484" s="991"/>
      <c r="R484" s="991"/>
      <c r="S484" s="991"/>
      <c r="T484" s="991"/>
      <c r="U484" s="991"/>
      <c r="V484" s="991"/>
      <c r="W484" s="991"/>
      <c r="X484" s="991"/>
      <c r="Y484" s="991"/>
      <c r="Z484" s="991"/>
      <c r="AA484" s="991"/>
      <c r="AB484" s="992"/>
    </row>
    <row r="485" spans="1:65" s="30" customFormat="1" ht="14.45" customHeight="1">
      <c r="A485" s="53"/>
      <c r="B485" s="306"/>
      <c r="C485" s="307"/>
      <c r="D485" s="307"/>
      <c r="E485" s="307"/>
      <c r="F485" s="307"/>
      <c r="G485" s="307"/>
      <c r="H485" s="307"/>
      <c r="I485" s="307"/>
      <c r="J485" s="307"/>
      <c r="K485" s="307"/>
      <c r="L485" s="991"/>
      <c r="M485" s="991"/>
      <c r="N485" s="991"/>
      <c r="O485" s="991"/>
      <c r="P485" s="991"/>
      <c r="Q485" s="991"/>
      <c r="R485" s="991"/>
      <c r="S485" s="991"/>
      <c r="T485" s="991"/>
      <c r="U485" s="991"/>
      <c r="V485" s="991"/>
      <c r="W485" s="991"/>
      <c r="X485" s="991"/>
      <c r="Y485" s="991"/>
      <c r="Z485" s="991"/>
      <c r="AA485" s="991"/>
      <c r="AB485" s="992"/>
    </row>
    <row r="486" spans="1:65" s="30" customFormat="1" ht="14.45" customHeight="1">
      <c r="A486" s="53"/>
      <c r="B486" s="306" t="s">
        <v>375</v>
      </c>
      <c r="C486" s="307"/>
      <c r="D486" s="307"/>
      <c r="E486" s="307"/>
      <c r="F486" s="307"/>
      <c r="G486" s="307"/>
      <c r="H486" s="307"/>
      <c r="I486" s="307"/>
      <c r="J486" s="307"/>
      <c r="K486" s="307"/>
      <c r="L486" s="473" t="str">
        <f>IF('Ph II-Exercise Operations'!N330=0,"",'Ph II-Exercise Operations'!N330)</f>
        <v/>
      </c>
      <c r="M486" s="473"/>
      <c r="N486" s="473"/>
      <c r="O486" s="473"/>
      <c r="P486" s="473"/>
      <c r="Q486" s="473"/>
      <c r="R486" s="473"/>
      <c r="S486" s="473"/>
      <c r="T486" s="473"/>
      <c r="U486" s="473"/>
      <c r="V486" s="473"/>
      <c r="W486" s="473"/>
      <c r="X486" s="473"/>
      <c r="Y486" s="473"/>
      <c r="Z486" s="473"/>
      <c r="AA486" s="473"/>
      <c r="AB486" s="1016"/>
    </row>
    <row r="487" spans="1:65" ht="14.45" customHeight="1">
      <c r="A487" s="7"/>
      <c r="B487" s="306"/>
      <c r="C487" s="307"/>
      <c r="D487" s="307"/>
      <c r="E487" s="307"/>
      <c r="F487" s="307"/>
      <c r="G487" s="307"/>
      <c r="H487" s="307"/>
      <c r="I487" s="307"/>
      <c r="J487" s="307"/>
      <c r="K487" s="307"/>
      <c r="L487" s="473"/>
      <c r="M487" s="473"/>
      <c r="N487" s="473"/>
      <c r="O487" s="473"/>
      <c r="P487" s="473"/>
      <c r="Q487" s="473"/>
      <c r="R487" s="473"/>
      <c r="S487" s="473"/>
      <c r="T487" s="473"/>
      <c r="U487" s="473"/>
      <c r="V487" s="473"/>
      <c r="W487" s="473"/>
      <c r="X487" s="473"/>
      <c r="Y487" s="473"/>
      <c r="Z487" s="473"/>
      <c r="AA487" s="473"/>
      <c r="AB487" s="1016"/>
      <c r="BC487" s="30"/>
      <c r="BD487" s="30"/>
      <c r="BE487" s="30"/>
      <c r="BF487" s="30"/>
      <c r="BG487" s="30"/>
      <c r="BH487" s="30"/>
      <c r="BI487" s="30"/>
      <c r="BJ487" s="30"/>
      <c r="BK487" s="30"/>
      <c r="BL487" s="30"/>
      <c r="BM487" s="30"/>
    </row>
    <row r="488" spans="1:65" ht="14.45" customHeight="1" thickBot="1">
      <c r="A488" s="7"/>
      <c r="B488" s="309"/>
      <c r="C488" s="310"/>
      <c r="D488" s="310"/>
      <c r="E488" s="310"/>
      <c r="F488" s="310"/>
      <c r="G488" s="310"/>
      <c r="H488" s="310"/>
      <c r="I488" s="310"/>
      <c r="J488" s="310"/>
      <c r="K488" s="310"/>
      <c r="L488" s="789"/>
      <c r="M488" s="789"/>
      <c r="N488" s="789"/>
      <c r="O488" s="789"/>
      <c r="P488" s="789"/>
      <c r="Q488" s="789"/>
      <c r="R488" s="789"/>
      <c r="S488" s="789"/>
      <c r="T488" s="789"/>
      <c r="U488" s="789"/>
      <c r="V488" s="789"/>
      <c r="W488" s="789"/>
      <c r="X488" s="789"/>
      <c r="Y488" s="789"/>
      <c r="Z488" s="789"/>
      <c r="AA488" s="789"/>
      <c r="AB488" s="1047"/>
      <c r="BC488" s="30"/>
      <c r="BD488" s="30"/>
      <c r="BE488" s="30"/>
      <c r="BF488" s="30"/>
      <c r="BG488" s="30"/>
      <c r="BH488" s="30"/>
      <c r="BI488" s="30"/>
      <c r="BJ488" s="30"/>
      <c r="BK488" s="30"/>
      <c r="BL488" s="30"/>
      <c r="BM488" s="30"/>
    </row>
    <row r="489" spans="1:65" ht="14.45" customHeight="1">
      <c r="BC489" s="30"/>
      <c r="BD489" s="30"/>
      <c r="BE489" s="30"/>
      <c r="BF489" s="30"/>
      <c r="BG489" s="30"/>
      <c r="BH489" s="30"/>
      <c r="BI489" s="30"/>
      <c r="BJ489" s="30"/>
      <c r="BK489" s="30"/>
      <c r="BL489" s="30"/>
      <c r="BM489" s="30"/>
    </row>
    <row r="490" spans="1:65" ht="14.45" customHeight="1">
      <c r="BC490" s="30"/>
      <c r="BD490" s="30"/>
      <c r="BE490" s="30"/>
      <c r="BF490" s="30"/>
      <c r="BG490" s="30"/>
      <c r="BH490" s="30"/>
      <c r="BI490" s="30"/>
      <c r="BJ490" s="30"/>
      <c r="BK490" s="30"/>
      <c r="BL490" s="30"/>
      <c r="BM490" s="30"/>
    </row>
    <row r="491" spans="1:65" ht="14.45" customHeight="1">
      <c r="BC491" s="30"/>
      <c r="BD491" s="30"/>
      <c r="BE491" s="30"/>
      <c r="BF491" s="30"/>
      <c r="BG491" s="30"/>
      <c r="BH491" s="30"/>
      <c r="BI491" s="30"/>
      <c r="BJ491" s="30"/>
      <c r="BK491" s="30"/>
      <c r="BL491" s="30"/>
      <c r="BM491" s="30"/>
    </row>
    <row r="492" spans="1:65" ht="14.45" customHeight="1">
      <c r="BC492" s="30"/>
      <c r="BD492" s="30"/>
      <c r="BE492" s="30"/>
      <c r="BF492" s="30"/>
      <c r="BG492" s="30"/>
      <c r="BH492" s="30"/>
      <c r="BI492" s="30"/>
      <c r="BJ492" s="30"/>
      <c r="BK492" s="30"/>
      <c r="BL492" s="30"/>
      <c r="BM492" s="30"/>
    </row>
    <row r="493" spans="1:65" ht="14.45" customHeight="1">
      <c r="BC493" s="30"/>
      <c r="BD493" s="30"/>
      <c r="BE493" s="30"/>
      <c r="BF493" s="30"/>
      <c r="BG493" s="30"/>
      <c r="BH493" s="30"/>
      <c r="BI493" s="30"/>
      <c r="BJ493" s="30"/>
      <c r="BK493" s="30"/>
      <c r="BL493" s="30"/>
      <c r="BM493" s="30"/>
    </row>
    <row r="494" spans="1:65" ht="14.45" customHeight="1">
      <c r="BC494" s="30"/>
      <c r="BD494" s="30"/>
      <c r="BE494" s="30"/>
      <c r="BF494" s="30"/>
      <c r="BG494" s="30"/>
      <c r="BH494" s="30"/>
      <c r="BI494" s="30"/>
      <c r="BJ494" s="30"/>
      <c r="BK494" s="30"/>
      <c r="BL494" s="30"/>
      <c r="BM494" s="30"/>
    </row>
    <row r="495" spans="1:65" ht="14.45" customHeight="1">
      <c r="BC495" s="30"/>
      <c r="BD495" s="30"/>
      <c r="BE495" s="30"/>
      <c r="BF495" s="30"/>
      <c r="BG495" s="30"/>
      <c r="BH495" s="30"/>
      <c r="BI495" s="30"/>
      <c r="BJ495" s="30"/>
      <c r="BK495" s="30"/>
      <c r="BL495" s="30"/>
      <c r="BM495" s="30"/>
    </row>
    <row r="496" spans="1:65" ht="14.45" customHeight="1">
      <c r="BC496" s="30"/>
      <c r="BD496" s="30"/>
      <c r="BE496" s="30"/>
      <c r="BF496" s="30"/>
      <c r="BG496" s="30"/>
      <c r="BH496" s="30"/>
      <c r="BI496" s="30"/>
      <c r="BJ496" s="30"/>
      <c r="BK496" s="30"/>
      <c r="BL496" s="30"/>
      <c r="BM496" s="30"/>
    </row>
    <row r="497" spans="55:65" ht="14.45" customHeight="1">
      <c r="BC497" s="30"/>
      <c r="BD497" s="30"/>
      <c r="BE497" s="30"/>
      <c r="BF497" s="30"/>
      <c r="BG497" s="30"/>
      <c r="BH497" s="30"/>
      <c r="BI497" s="30"/>
      <c r="BJ497" s="30"/>
      <c r="BK497" s="30"/>
      <c r="BL497" s="30"/>
      <c r="BM497" s="30"/>
    </row>
  </sheetData>
  <sheetProtection sheet="1" objects="1" scenarios="1"/>
  <protectedRanges>
    <protectedRange sqref="C154:L171 O154:AC170 X172:AC180 T171:AC171" name="Exercise Objectives"/>
    <protectedRange sqref="W172:W180" name="Exercise Priorities_4"/>
  </protectedRanges>
  <mergeCells count="683">
    <mergeCell ref="B423:K425"/>
    <mergeCell ref="L423:AB425"/>
    <mergeCell ref="B441:K443"/>
    <mergeCell ref="L441:AB443"/>
    <mergeCell ref="B444:K446"/>
    <mergeCell ref="L444:AB446"/>
    <mergeCell ref="B447:K449"/>
    <mergeCell ref="L447:AB449"/>
    <mergeCell ref="B450:K452"/>
    <mergeCell ref="L450:AB452"/>
    <mergeCell ref="B426:K428"/>
    <mergeCell ref="L426:AB428"/>
    <mergeCell ref="B429:K431"/>
    <mergeCell ref="L429:AB431"/>
    <mergeCell ref="B432:K434"/>
    <mergeCell ref="L432:AB434"/>
    <mergeCell ref="B435:K437"/>
    <mergeCell ref="L435:AB437"/>
    <mergeCell ref="B438:K440"/>
    <mergeCell ref="L438:AB440"/>
    <mergeCell ref="B327:K329"/>
    <mergeCell ref="L327:AB329"/>
    <mergeCell ref="B411:K413"/>
    <mergeCell ref="L411:AB413"/>
    <mergeCell ref="B414:K416"/>
    <mergeCell ref="L414:AB416"/>
    <mergeCell ref="B417:K419"/>
    <mergeCell ref="L417:AB419"/>
    <mergeCell ref="B408:K410"/>
    <mergeCell ref="L330:AB332"/>
    <mergeCell ref="L398:AB400"/>
    <mergeCell ref="B398:K400"/>
    <mergeCell ref="B343:AB343"/>
    <mergeCell ref="B344:K346"/>
    <mergeCell ref="L344:AB346"/>
    <mergeCell ref="B347:K349"/>
    <mergeCell ref="L347:AB349"/>
    <mergeCell ref="B350:K352"/>
    <mergeCell ref="L350:AB352"/>
    <mergeCell ref="B353:K355"/>
    <mergeCell ref="L353:AB355"/>
    <mergeCell ref="L367:AB369"/>
    <mergeCell ref="L408:AB410"/>
    <mergeCell ref="B370:K372"/>
    <mergeCell ref="B226:L226"/>
    <mergeCell ref="M226:N226"/>
    <mergeCell ref="L260:AB265"/>
    <mergeCell ref="L266:AB271"/>
    <mergeCell ref="B266:K271"/>
    <mergeCell ref="L254:AB259"/>
    <mergeCell ref="L392:AB394"/>
    <mergeCell ref="B363:AB363"/>
    <mergeCell ref="B364:K366"/>
    <mergeCell ref="L364:AB366"/>
    <mergeCell ref="L376:AB378"/>
    <mergeCell ref="B379:AB379"/>
    <mergeCell ref="L373:AB375"/>
    <mergeCell ref="B376:K378"/>
    <mergeCell ref="B367:K369"/>
    <mergeCell ref="B340:K342"/>
    <mergeCell ref="L340:AB342"/>
    <mergeCell ref="L324:AB326"/>
    <mergeCell ref="B337:K339"/>
    <mergeCell ref="L337:AB339"/>
    <mergeCell ref="B333:AB333"/>
    <mergeCell ref="B334:K336"/>
    <mergeCell ref="L334:AB336"/>
    <mergeCell ref="B330:K332"/>
    <mergeCell ref="S224:T224"/>
    <mergeCell ref="U224:X224"/>
    <mergeCell ref="Y224:AB224"/>
    <mergeCell ref="K225:L225"/>
    <mergeCell ref="M225:N225"/>
    <mergeCell ref="O225:P225"/>
    <mergeCell ref="Q225:R225"/>
    <mergeCell ref="S225:T225"/>
    <mergeCell ref="U225:X225"/>
    <mergeCell ref="Y225:AB225"/>
    <mergeCell ref="Y219:AB219"/>
    <mergeCell ref="O220:P220"/>
    <mergeCell ref="Q220:R220"/>
    <mergeCell ref="S220:T220"/>
    <mergeCell ref="U220:X220"/>
    <mergeCell ref="Y220:AB220"/>
    <mergeCell ref="O221:P221"/>
    <mergeCell ref="Q221:R221"/>
    <mergeCell ref="S221:T221"/>
    <mergeCell ref="U221:X221"/>
    <mergeCell ref="Y221:AB221"/>
    <mergeCell ref="O219:P219"/>
    <mergeCell ref="U213:X213"/>
    <mergeCell ref="Y213:AB213"/>
    <mergeCell ref="K214:L214"/>
    <mergeCell ref="M214:N214"/>
    <mergeCell ref="O214:P214"/>
    <mergeCell ref="Q214:R214"/>
    <mergeCell ref="S214:T214"/>
    <mergeCell ref="U214:X214"/>
    <mergeCell ref="Y214:AB214"/>
    <mergeCell ref="O213:P213"/>
    <mergeCell ref="S209:T209"/>
    <mergeCell ref="U209:X209"/>
    <mergeCell ref="Y209:AB209"/>
    <mergeCell ref="S210:T210"/>
    <mergeCell ref="U210:X210"/>
    <mergeCell ref="U211:X211"/>
    <mergeCell ref="Y211:AB211"/>
    <mergeCell ref="K212:L212"/>
    <mergeCell ref="M212:N212"/>
    <mergeCell ref="O212:P212"/>
    <mergeCell ref="Q212:R212"/>
    <mergeCell ref="S212:T212"/>
    <mergeCell ref="U212:X212"/>
    <mergeCell ref="Y212:AB212"/>
    <mergeCell ref="M211:N211"/>
    <mergeCell ref="Y199:AB199"/>
    <mergeCell ref="S198:T198"/>
    <mergeCell ref="U198:X198"/>
    <mergeCell ref="Y198:AB198"/>
    <mergeCell ref="M206:N206"/>
    <mergeCell ref="Y210:AB210"/>
    <mergeCell ref="S201:T201"/>
    <mergeCell ref="U201:X201"/>
    <mergeCell ref="Y201:AB201"/>
    <mergeCell ref="S199:T199"/>
    <mergeCell ref="U199:X199"/>
    <mergeCell ref="S206:T206"/>
    <mergeCell ref="U206:X206"/>
    <mergeCell ref="Y206:AB206"/>
    <mergeCell ref="S205:T205"/>
    <mergeCell ref="U205:X205"/>
    <mergeCell ref="Y205:AB205"/>
    <mergeCell ref="S203:T203"/>
    <mergeCell ref="U203:X203"/>
    <mergeCell ref="Y203:AB203"/>
    <mergeCell ref="S208:T208"/>
    <mergeCell ref="U208:X208"/>
    <mergeCell ref="Y208:AB208"/>
    <mergeCell ref="S207:T207"/>
    <mergeCell ref="U207:X207"/>
    <mergeCell ref="Y207:AB207"/>
    <mergeCell ref="S200:T200"/>
    <mergeCell ref="U200:X200"/>
    <mergeCell ref="Y200:AB200"/>
    <mergeCell ref="S202:T202"/>
    <mergeCell ref="U202:X202"/>
    <mergeCell ref="Y202:AB202"/>
    <mergeCell ref="M205:N205"/>
    <mergeCell ref="O205:P205"/>
    <mergeCell ref="Q205:R205"/>
    <mergeCell ref="S204:T204"/>
    <mergeCell ref="U204:X204"/>
    <mergeCell ref="Y204:AB204"/>
    <mergeCell ref="M202:N202"/>
    <mergeCell ref="O202:P202"/>
    <mergeCell ref="Q202:R202"/>
    <mergeCell ref="B386:K388"/>
    <mergeCell ref="B392:K394"/>
    <mergeCell ref="Q215:R215"/>
    <mergeCell ref="S215:T215"/>
    <mergeCell ref="U215:X215"/>
    <mergeCell ref="Y215:AB215"/>
    <mergeCell ref="K216:L216"/>
    <mergeCell ref="M216:N216"/>
    <mergeCell ref="O216:P216"/>
    <mergeCell ref="Q216:R216"/>
    <mergeCell ref="S216:T216"/>
    <mergeCell ref="U216:X216"/>
    <mergeCell ref="Y216:AB216"/>
    <mergeCell ref="O217:P217"/>
    <mergeCell ref="Q217:R217"/>
    <mergeCell ref="S217:T217"/>
    <mergeCell ref="U217:X217"/>
    <mergeCell ref="Y217:AB217"/>
    <mergeCell ref="O218:P218"/>
    <mergeCell ref="Q218:R218"/>
    <mergeCell ref="S218:T218"/>
    <mergeCell ref="U218:X218"/>
    <mergeCell ref="Y218:AB218"/>
    <mergeCell ref="U219:X219"/>
    <mergeCell ref="K221:L221"/>
    <mergeCell ref="M221:N221"/>
    <mergeCell ref="L486:AB488"/>
    <mergeCell ref="B486:K488"/>
    <mergeCell ref="B314:K319"/>
    <mergeCell ref="L314:AB319"/>
    <mergeCell ref="B290:K295"/>
    <mergeCell ref="L290:AB295"/>
    <mergeCell ref="B296:K301"/>
    <mergeCell ref="L296:AB301"/>
    <mergeCell ref="B302:K307"/>
    <mergeCell ref="L302:AB307"/>
    <mergeCell ref="B483:K485"/>
    <mergeCell ref="L483:AB485"/>
    <mergeCell ref="B480:K482"/>
    <mergeCell ref="L480:AB482"/>
    <mergeCell ref="B477:K479"/>
    <mergeCell ref="L477:AB479"/>
    <mergeCell ref="B474:K476"/>
    <mergeCell ref="L474:AB476"/>
    <mergeCell ref="B471:K473"/>
    <mergeCell ref="L471:AB473"/>
    <mergeCell ref="L321:AB323"/>
    <mergeCell ref="B320:AB320"/>
    <mergeCell ref="P47:U47"/>
    <mergeCell ref="V47:AA47"/>
    <mergeCell ref="P48:U48"/>
    <mergeCell ref="V112:AA112"/>
    <mergeCell ref="V119:AA119"/>
    <mergeCell ref="B260:K265"/>
    <mergeCell ref="B254:K259"/>
    <mergeCell ref="C224:J224"/>
    <mergeCell ref="C196:J196"/>
    <mergeCell ref="O152:AA153"/>
    <mergeCell ref="M152:N153"/>
    <mergeCell ref="C152:L153"/>
    <mergeCell ref="V123:AA123"/>
    <mergeCell ref="C133:L136"/>
    <mergeCell ref="M133:N136"/>
    <mergeCell ref="C170:AA170"/>
    <mergeCell ref="A189:XFD189"/>
    <mergeCell ref="B192:J195"/>
    <mergeCell ref="C217:J217"/>
    <mergeCell ref="C218:J218"/>
    <mergeCell ref="C219:J219"/>
    <mergeCell ref="C220:J220"/>
    <mergeCell ref="C221:J221"/>
    <mergeCell ref="K213:L213"/>
    <mergeCell ref="P85:U85"/>
    <mergeCell ref="P54:U54"/>
    <mergeCell ref="V54:AA54"/>
    <mergeCell ref="P69:U69"/>
    <mergeCell ref="P75:U75"/>
    <mergeCell ref="V75:AA75"/>
    <mergeCell ref="P76:U76"/>
    <mergeCell ref="V76:AA76"/>
    <mergeCell ref="P77:U77"/>
    <mergeCell ref="V77:AA77"/>
    <mergeCell ref="P78:U78"/>
    <mergeCell ref="V78:AA78"/>
    <mergeCell ref="P79:U79"/>
    <mergeCell ref="V79:AA79"/>
    <mergeCell ref="P80:U80"/>
    <mergeCell ref="B9:AB9"/>
    <mergeCell ref="P24:U24"/>
    <mergeCell ref="V24:AA24"/>
    <mergeCell ref="P25:U25"/>
    <mergeCell ref="P26:U26"/>
    <mergeCell ref="P27:U27"/>
    <mergeCell ref="P28:U28"/>
    <mergeCell ref="V25:AA25"/>
    <mergeCell ref="V26:AA26"/>
    <mergeCell ref="V27:AA27"/>
    <mergeCell ref="V28:AA28"/>
    <mergeCell ref="C20:AA23"/>
    <mergeCell ref="C11:AA14"/>
    <mergeCell ref="C19:AA19"/>
    <mergeCell ref="C24:O24"/>
    <mergeCell ref="P29:U29"/>
    <mergeCell ref="P30:U30"/>
    <mergeCell ref="V29:AA29"/>
    <mergeCell ref="V30:AA30"/>
    <mergeCell ref="V37:AA37"/>
    <mergeCell ref="V33:AA33"/>
    <mergeCell ref="P35:U35"/>
    <mergeCell ref="P31:U31"/>
    <mergeCell ref="P32:U32"/>
    <mergeCell ref="P33:U33"/>
    <mergeCell ref="P34:U34"/>
    <mergeCell ref="V31:AA31"/>
    <mergeCell ref="V32:AA32"/>
    <mergeCell ref="P37:U37"/>
    <mergeCell ref="V36:AA36"/>
    <mergeCell ref="V34:AA34"/>
    <mergeCell ref="P36:U36"/>
    <mergeCell ref="P40:U40"/>
    <mergeCell ref="P41:U41"/>
    <mergeCell ref="P42:U42"/>
    <mergeCell ref="V45:AA45"/>
    <mergeCell ref="V49:AA49"/>
    <mergeCell ref="V72:AA72"/>
    <mergeCell ref="P66:U66"/>
    <mergeCell ref="V69:AA69"/>
    <mergeCell ref="P70:U70"/>
    <mergeCell ref="V70:AA70"/>
    <mergeCell ref="P71:U71"/>
    <mergeCell ref="V71:AA71"/>
    <mergeCell ref="P60:U60"/>
    <mergeCell ref="V60:AA60"/>
    <mergeCell ref="P61:U61"/>
    <mergeCell ref="V61:AA61"/>
    <mergeCell ref="P57:U57"/>
    <mergeCell ref="V57:AA57"/>
    <mergeCell ref="P68:U68"/>
    <mergeCell ref="V68:AA68"/>
    <mergeCell ref="P45:U45"/>
    <mergeCell ref="V46:AA46"/>
    <mergeCell ref="P49:U49"/>
    <mergeCell ref="P51:U51"/>
    <mergeCell ref="P43:U43"/>
    <mergeCell ref="P44:U44"/>
    <mergeCell ref="V35:AA35"/>
    <mergeCell ref="V55:AA55"/>
    <mergeCell ref="P64:U64"/>
    <mergeCell ref="P62:U62"/>
    <mergeCell ref="V62:AA62"/>
    <mergeCell ref="P58:U58"/>
    <mergeCell ref="V58:AA58"/>
    <mergeCell ref="P59:U59"/>
    <mergeCell ref="V59:AA59"/>
    <mergeCell ref="V44:AA44"/>
    <mergeCell ref="V48:AA48"/>
    <mergeCell ref="P53:U53"/>
    <mergeCell ref="V53:AA53"/>
    <mergeCell ref="P50:U50"/>
    <mergeCell ref="V50:AA50"/>
    <mergeCell ref="P52:U52"/>
    <mergeCell ref="V52:AA52"/>
    <mergeCell ref="V51:AA51"/>
    <mergeCell ref="V43:AA43"/>
    <mergeCell ref="V40:AA40"/>
    <mergeCell ref="V41:AA41"/>
    <mergeCell ref="V42:AA42"/>
    <mergeCell ref="C127:AA129"/>
    <mergeCell ref="O145:AA149"/>
    <mergeCell ref="O141:AA144"/>
    <mergeCell ref="P73:U73"/>
    <mergeCell ref="V73:AA73"/>
    <mergeCell ref="P74:U74"/>
    <mergeCell ref="V74:AA74"/>
    <mergeCell ref="V80:AA80"/>
    <mergeCell ref="P81:U81"/>
    <mergeCell ref="V81:AA81"/>
    <mergeCell ref="P82:U82"/>
    <mergeCell ref="V82:AA82"/>
    <mergeCell ref="P83:U83"/>
    <mergeCell ref="V83:AA83"/>
    <mergeCell ref="P84:U84"/>
    <mergeCell ref="V84:AA84"/>
    <mergeCell ref="V85:AA85"/>
    <mergeCell ref="V90:AA90"/>
    <mergeCell ref="P91:U91"/>
    <mergeCell ref="P112:U112"/>
    <mergeCell ref="P86:U86"/>
    <mergeCell ref="P87:U87"/>
    <mergeCell ref="V86:AA86"/>
    <mergeCell ref="V87:AA87"/>
    <mergeCell ref="C212:J212"/>
    <mergeCell ref="C173:M173"/>
    <mergeCell ref="N174:T174"/>
    <mergeCell ref="C197:J197"/>
    <mergeCell ref="K217:L217"/>
    <mergeCell ref="M217:N217"/>
    <mergeCell ref="K219:L219"/>
    <mergeCell ref="M219:N219"/>
    <mergeCell ref="K218:L218"/>
    <mergeCell ref="M218:N218"/>
    <mergeCell ref="C214:J214"/>
    <mergeCell ref="K215:L215"/>
    <mergeCell ref="M215:N215"/>
    <mergeCell ref="O215:P215"/>
    <mergeCell ref="Q196:R196"/>
    <mergeCell ref="S196:T196"/>
    <mergeCell ref="S211:T211"/>
    <mergeCell ref="Q213:R213"/>
    <mergeCell ref="S213:T213"/>
    <mergeCell ref="Q219:R219"/>
    <mergeCell ref="S219:T219"/>
    <mergeCell ref="C215:J215"/>
    <mergeCell ref="C216:J216"/>
    <mergeCell ref="M213:N213"/>
    <mergeCell ref="B324:K326"/>
    <mergeCell ref="B321:K323"/>
    <mergeCell ref="B284:K289"/>
    <mergeCell ref="L284:AB289"/>
    <mergeCell ref="B278:K283"/>
    <mergeCell ref="L278:AB283"/>
    <mergeCell ref="L272:AB277"/>
    <mergeCell ref="B272:K277"/>
    <mergeCell ref="B308:K313"/>
    <mergeCell ref="L308:AB313"/>
    <mergeCell ref="B253:AB253"/>
    <mergeCell ref="B250:AB252"/>
    <mergeCell ref="O226:P226"/>
    <mergeCell ref="Q226:R226"/>
    <mergeCell ref="S226:T226"/>
    <mergeCell ref="U226:X226"/>
    <mergeCell ref="B248:AB249"/>
    <mergeCell ref="O222:P222"/>
    <mergeCell ref="Q222:R222"/>
    <mergeCell ref="S222:T222"/>
    <mergeCell ref="U222:X222"/>
    <mergeCell ref="Y222:AB222"/>
    <mergeCell ref="Y226:AB226"/>
    <mergeCell ref="K223:L223"/>
    <mergeCell ref="M223:N223"/>
    <mergeCell ref="O223:P223"/>
    <mergeCell ref="Q223:R223"/>
    <mergeCell ref="S223:T223"/>
    <mergeCell ref="U223:X223"/>
    <mergeCell ref="Y223:AB223"/>
    <mergeCell ref="K224:L224"/>
    <mergeCell ref="M224:N224"/>
    <mergeCell ref="O224:P224"/>
    <mergeCell ref="Q224:R224"/>
    <mergeCell ref="L360:AB362"/>
    <mergeCell ref="L380:AB382"/>
    <mergeCell ref="B383:K385"/>
    <mergeCell ref="L383:AB385"/>
    <mergeCell ref="B380:K382"/>
    <mergeCell ref="B356:AB356"/>
    <mergeCell ref="B357:K359"/>
    <mergeCell ref="L357:AB359"/>
    <mergeCell ref="B360:K362"/>
    <mergeCell ref="L370:AB372"/>
    <mergeCell ref="B373:K375"/>
    <mergeCell ref="B401:K403"/>
    <mergeCell ref="L401:AB403"/>
    <mergeCell ref="B468:K470"/>
    <mergeCell ref="L468:AB470"/>
    <mergeCell ref="L386:AB388"/>
    <mergeCell ref="B407:AB407"/>
    <mergeCell ref="L453:AB455"/>
    <mergeCell ref="L456:AB458"/>
    <mergeCell ref="L459:AB461"/>
    <mergeCell ref="L462:AB464"/>
    <mergeCell ref="B453:K455"/>
    <mergeCell ref="B456:K458"/>
    <mergeCell ref="B459:K461"/>
    <mergeCell ref="B462:K464"/>
    <mergeCell ref="B389:K391"/>
    <mergeCell ref="L389:AB391"/>
    <mergeCell ref="L465:AB467"/>
    <mergeCell ref="B395:K397"/>
    <mergeCell ref="L395:AB397"/>
    <mergeCell ref="B465:K467"/>
    <mergeCell ref="B404:K406"/>
    <mergeCell ref="L404:AB406"/>
    <mergeCell ref="B420:K422"/>
    <mergeCell ref="L420:AB422"/>
    <mergeCell ref="M163:N165"/>
    <mergeCell ref="C166:L168"/>
    <mergeCell ref="C179:M179"/>
    <mergeCell ref="C180:M180"/>
    <mergeCell ref="N180:T180"/>
    <mergeCell ref="U180:AA180"/>
    <mergeCell ref="C171:M171"/>
    <mergeCell ref="C172:M172"/>
    <mergeCell ref="C175:M175"/>
    <mergeCell ref="O166:AA168"/>
    <mergeCell ref="O163:AA165"/>
    <mergeCell ref="N177:T177"/>
    <mergeCell ref="N178:T178"/>
    <mergeCell ref="N173:T173"/>
    <mergeCell ref="N175:T175"/>
    <mergeCell ref="N176:T176"/>
    <mergeCell ref="C163:L165"/>
    <mergeCell ref="N171:T171"/>
    <mergeCell ref="N179:T179"/>
    <mergeCell ref="M166:N168"/>
    <mergeCell ref="C176:M176"/>
    <mergeCell ref="C174:M174"/>
    <mergeCell ref="U171:AA171"/>
    <mergeCell ref="C177:M177"/>
    <mergeCell ref="C178:M178"/>
    <mergeCell ref="N172:T172"/>
    <mergeCell ref="B183:AB183"/>
    <mergeCell ref="C184:AA188"/>
    <mergeCell ref="Y197:AB197"/>
    <mergeCell ref="U196:X196"/>
    <mergeCell ref="U172:AA172"/>
    <mergeCell ref="U173:AA173"/>
    <mergeCell ref="U174:AA174"/>
    <mergeCell ref="U175:AA175"/>
    <mergeCell ref="U176:AA176"/>
    <mergeCell ref="U177:AA177"/>
    <mergeCell ref="U178:AA178"/>
    <mergeCell ref="U179:AA179"/>
    <mergeCell ref="Y196:AB196"/>
    <mergeCell ref="O196:P196"/>
    <mergeCell ref="C198:J198"/>
    <mergeCell ref="K198:L198"/>
    <mergeCell ref="M198:N198"/>
    <mergeCell ref="O198:P198"/>
    <mergeCell ref="Q198:R198"/>
    <mergeCell ref="B190:AB190"/>
    <mergeCell ref="K192:L195"/>
    <mergeCell ref="M192:T193"/>
    <mergeCell ref="U192:X195"/>
    <mergeCell ref="Y192:AB195"/>
    <mergeCell ref="M194:N195"/>
    <mergeCell ref="O194:P195"/>
    <mergeCell ref="Q194:R195"/>
    <mergeCell ref="S194:T195"/>
    <mergeCell ref="G191:AB191"/>
    <mergeCell ref="K197:L197"/>
    <mergeCell ref="M197:N197"/>
    <mergeCell ref="O197:P197"/>
    <mergeCell ref="Q197:R197"/>
    <mergeCell ref="S197:T197"/>
    <mergeCell ref="U197:X197"/>
    <mergeCell ref="K196:L196"/>
    <mergeCell ref="M196:N196"/>
    <mergeCell ref="C202:J202"/>
    <mergeCell ref="C203:J203"/>
    <mergeCell ref="K199:L199"/>
    <mergeCell ref="M199:N199"/>
    <mergeCell ref="O199:P199"/>
    <mergeCell ref="Q199:R199"/>
    <mergeCell ref="K202:L202"/>
    <mergeCell ref="K203:L203"/>
    <mergeCell ref="Q203:R203"/>
    <mergeCell ref="K201:L201"/>
    <mergeCell ref="M201:N201"/>
    <mergeCell ref="O201:P201"/>
    <mergeCell ref="Q201:R201"/>
    <mergeCell ref="M203:N203"/>
    <mergeCell ref="O203:P203"/>
    <mergeCell ref="K200:L200"/>
    <mergeCell ref="M200:N200"/>
    <mergeCell ref="O200:P200"/>
    <mergeCell ref="Q200:R200"/>
    <mergeCell ref="C199:J199"/>
    <mergeCell ref="C200:J200"/>
    <mergeCell ref="C201:J201"/>
    <mergeCell ref="K204:L204"/>
    <mergeCell ref="K208:L208"/>
    <mergeCell ref="M208:N208"/>
    <mergeCell ref="O208:P208"/>
    <mergeCell ref="Q208:R208"/>
    <mergeCell ref="M204:N204"/>
    <mergeCell ref="O204:P204"/>
    <mergeCell ref="Q204:R204"/>
    <mergeCell ref="K210:L210"/>
    <mergeCell ref="M210:N210"/>
    <mergeCell ref="O210:P210"/>
    <mergeCell ref="Q210:R210"/>
    <mergeCell ref="M207:N207"/>
    <mergeCell ref="P101:U101"/>
    <mergeCell ref="P122:U122"/>
    <mergeCell ref="V122:AA122"/>
    <mergeCell ref="AL111:AQ111"/>
    <mergeCell ref="P115:U115"/>
    <mergeCell ref="V115:AA115"/>
    <mergeCell ref="O157:AA159"/>
    <mergeCell ref="O154:AA156"/>
    <mergeCell ref="P116:U116"/>
    <mergeCell ref="V109:AA109"/>
    <mergeCell ref="P110:U110"/>
    <mergeCell ref="V110:AA110"/>
    <mergeCell ref="O137:AA140"/>
    <mergeCell ref="P111:U111"/>
    <mergeCell ref="P109:U109"/>
    <mergeCell ref="P119:U119"/>
    <mergeCell ref="V113:AA113"/>
    <mergeCell ref="P123:U123"/>
    <mergeCell ref="V120:AA120"/>
    <mergeCell ref="V114:AA114"/>
    <mergeCell ref="V116:AA116"/>
    <mergeCell ref="P117:U117"/>
    <mergeCell ref="V117:AA117"/>
    <mergeCell ref="V118:AA118"/>
    <mergeCell ref="P113:U113"/>
    <mergeCell ref="V111:AA111"/>
    <mergeCell ref="V105:AA105"/>
    <mergeCell ref="V102:AA102"/>
    <mergeCell ref="P103:U103"/>
    <mergeCell ref="V103:AA103"/>
    <mergeCell ref="P104:U104"/>
    <mergeCell ref="V104:AA104"/>
    <mergeCell ref="V124:AA124"/>
    <mergeCell ref="P124:U124"/>
    <mergeCell ref="P102:U102"/>
    <mergeCell ref="V121:AA121"/>
    <mergeCell ref="B2:AB2"/>
    <mergeCell ref="B3:AB7"/>
    <mergeCell ref="P88:U88"/>
    <mergeCell ref="P38:U38"/>
    <mergeCell ref="P39:U39"/>
    <mergeCell ref="P89:U89"/>
    <mergeCell ref="V88:AA88"/>
    <mergeCell ref="P46:U46"/>
    <mergeCell ref="P90:U90"/>
    <mergeCell ref="P56:U56"/>
    <mergeCell ref="V56:AA56"/>
    <mergeCell ref="P55:U55"/>
    <mergeCell ref="V89:AA89"/>
    <mergeCell ref="P65:U65"/>
    <mergeCell ref="V65:AA65"/>
    <mergeCell ref="V64:AA64"/>
    <mergeCell ref="P63:U63"/>
    <mergeCell ref="V63:AA63"/>
    <mergeCell ref="P72:U72"/>
    <mergeCell ref="V66:AA66"/>
    <mergeCell ref="P67:U67"/>
    <mergeCell ref="V67:AA67"/>
    <mergeCell ref="V38:AA38"/>
    <mergeCell ref="V39:AA39"/>
    <mergeCell ref="V91:AA91"/>
    <mergeCell ref="P98:U98"/>
    <mergeCell ref="P97:U97"/>
    <mergeCell ref="V98:AA98"/>
    <mergeCell ref="V95:AA95"/>
    <mergeCell ref="V96:AA96"/>
    <mergeCell ref="P95:U95"/>
    <mergeCell ref="P96:U96"/>
    <mergeCell ref="V97:AA97"/>
    <mergeCell ref="P94:U94"/>
    <mergeCell ref="V92:AA92"/>
    <mergeCell ref="P92:U92"/>
    <mergeCell ref="V94:AA94"/>
    <mergeCell ref="V99:AA99"/>
    <mergeCell ref="P93:U93"/>
    <mergeCell ref="P100:U100"/>
    <mergeCell ref="V93:AA93"/>
    <mergeCell ref="O131:AA132"/>
    <mergeCell ref="M131:N132"/>
    <mergeCell ref="C131:L132"/>
    <mergeCell ref="M141:N144"/>
    <mergeCell ref="C145:L149"/>
    <mergeCell ref="M145:N149"/>
    <mergeCell ref="C141:L144"/>
    <mergeCell ref="V100:AA100"/>
    <mergeCell ref="P99:U99"/>
    <mergeCell ref="V101:AA101"/>
    <mergeCell ref="P108:U108"/>
    <mergeCell ref="V108:AA108"/>
    <mergeCell ref="V106:AA106"/>
    <mergeCell ref="P107:U107"/>
    <mergeCell ref="V107:AA107"/>
    <mergeCell ref="C137:L140"/>
    <mergeCell ref="M137:N140"/>
    <mergeCell ref="P105:U105"/>
    <mergeCell ref="P106:U106"/>
    <mergeCell ref="P121:U121"/>
    <mergeCell ref="C151:AA151"/>
    <mergeCell ref="O160:AA162"/>
    <mergeCell ref="M157:N159"/>
    <mergeCell ref="M154:N156"/>
    <mergeCell ref="C160:L162"/>
    <mergeCell ref="P118:U118"/>
    <mergeCell ref="P114:U114"/>
    <mergeCell ref="C228:AA230"/>
    <mergeCell ref="C232:AA236"/>
    <mergeCell ref="B191:F191"/>
    <mergeCell ref="M160:N162"/>
    <mergeCell ref="C157:L159"/>
    <mergeCell ref="C154:L156"/>
    <mergeCell ref="P120:U120"/>
    <mergeCell ref="O133:AA136"/>
    <mergeCell ref="C130:AA130"/>
    <mergeCell ref="C126:AA126"/>
    <mergeCell ref="O206:P206"/>
    <mergeCell ref="Q206:R206"/>
    <mergeCell ref="O211:P211"/>
    <mergeCell ref="Q211:R211"/>
    <mergeCell ref="C204:J204"/>
    <mergeCell ref="C205:J205"/>
    <mergeCell ref="C206:J206"/>
    <mergeCell ref="C238:AA247"/>
    <mergeCell ref="C208:J208"/>
    <mergeCell ref="C209:J209"/>
    <mergeCell ref="C210:J210"/>
    <mergeCell ref="C211:J211"/>
    <mergeCell ref="K205:L205"/>
    <mergeCell ref="K206:L206"/>
    <mergeCell ref="K207:L207"/>
    <mergeCell ref="O207:P207"/>
    <mergeCell ref="Q207:R207"/>
    <mergeCell ref="K209:L209"/>
    <mergeCell ref="M209:N209"/>
    <mergeCell ref="O209:P209"/>
    <mergeCell ref="Q209:R209"/>
    <mergeCell ref="K211:L211"/>
    <mergeCell ref="C207:J207"/>
    <mergeCell ref="K220:L220"/>
    <mergeCell ref="M220:N220"/>
    <mergeCell ref="C222:J222"/>
    <mergeCell ref="C223:J223"/>
    <mergeCell ref="K222:L222"/>
    <mergeCell ref="M222:N222"/>
    <mergeCell ref="C225:J225"/>
    <mergeCell ref="C213:J213"/>
  </mergeCells>
  <conditionalFormatting sqref="M133:N149 M154:N168">
    <cfRule type="expression" dxfId="14" priority="5">
      <formula>M133&lt;&gt;""</formula>
    </cfRule>
  </conditionalFormatting>
  <conditionalFormatting sqref="O133:O149 O154:O168">
    <cfRule type="expression" dxfId="13" priority="1">
      <formula>M133="Yes"</formula>
    </cfRule>
    <cfRule type="expression" dxfId="12" priority="23">
      <formula>AND(NOT(ISBLANK(O133)), NOT(ISBLANK(M133)))</formula>
    </cfRule>
  </conditionalFormatting>
  <conditionalFormatting sqref="P25:U124">
    <cfRule type="expression" dxfId="11" priority="7">
      <formula>$P$25&gt;""</formula>
    </cfRule>
  </conditionalFormatting>
  <conditionalFormatting sqref="U172:AA180">
    <cfRule type="expression" dxfId="10" priority="2">
      <formula>N172="No"</formula>
    </cfRule>
    <cfRule type="expression" dxfId="9" priority="20">
      <formula>U172&lt;&gt;""</formula>
    </cfRule>
  </conditionalFormatting>
  <conditionalFormatting sqref="V25:AA124">
    <cfRule type="expression" dxfId="8" priority="6">
      <formula>$V$25&gt;""</formula>
    </cfRule>
  </conditionalFormatting>
  <dataValidations count="1">
    <dataValidation error="Please enter a whole number." sqref="U196:U225 Y196:Y225 M192 M194 S194 U192 Y192" xr:uid="{642D927C-7E86-4477-A249-0CD9E1369D2A}"/>
  </dataValidations>
  <pageMargins left="0.7" right="0.7" top="0.75" bottom="0.75" header="0.3" footer="0.3"/>
  <pageSetup orientation="portrait" r:id="rId1"/>
  <ignoredErrors>
    <ignoredError sqref="AM232:AR232 B234:B236 AM234:AR236 AB232:AL232 AB234:AL23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A49DBBD-43FC-4BDA-A3EC-6ECC82181A15}">
          <x14:formula1>
            <xm:f>'Variables (Hidden)'!$B$31:$B$32</xm:f>
          </x14:formula1>
          <xm:sqref>M166 M163 M160 M157 M154 M145:M147 M141 M133 M137 I125 O125 U125 P25:AA124 U172:AA180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73F7-0F20-4E15-9075-2E35A6F7877E}">
  <sheetPr codeName="Sheet9">
    <tabColor rgb="FFC00000"/>
  </sheetPr>
  <dimension ref="A1:AC106"/>
  <sheetViews>
    <sheetView zoomScaleNormal="100" workbookViewId="0">
      <selection activeCell="AP91" sqref="AP91"/>
    </sheetView>
  </sheetViews>
  <sheetFormatPr defaultColWidth="5.5703125" defaultRowHeight="14.45" customHeight="1"/>
  <cols>
    <col min="1" max="6" width="5.5703125" style="30"/>
    <col min="7" max="8" width="5.5703125" style="30" customWidth="1"/>
    <col min="9" max="16" width="5.5703125" style="30"/>
    <col min="17" max="17" width="5.5703125" style="30" customWidth="1"/>
    <col min="18" max="16384" width="5.5703125" style="30"/>
  </cols>
  <sheetData>
    <row r="1" spans="1:29" s="28" customFormat="1"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row>
    <row r="2" spans="1:29" s="28" customFormat="1" ht="14.45" customHeight="1" thickBot="1">
      <c r="A2" s="43"/>
      <c r="B2" s="191" t="s">
        <v>0</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2"/>
    </row>
    <row r="3" spans="1:29" ht="14.45" customHeight="1" thickBot="1">
      <c r="A3" s="43"/>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4"/>
      <c r="AC3" s="28"/>
    </row>
    <row r="4" spans="1:29" ht="14.45" customHeight="1" thickBot="1">
      <c r="A4" s="43"/>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4"/>
      <c r="AC4" s="28"/>
    </row>
    <row r="5" spans="1:29" ht="14.45" customHeight="1" thickBot="1">
      <c r="A5" s="4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4"/>
      <c r="AC5" s="28"/>
    </row>
    <row r="6" spans="1:29" ht="14.45" customHeight="1" thickBot="1">
      <c r="A6" s="43"/>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4"/>
      <c r="AC6" s="28"/>
    </row>
    <row r="7" spans="1:29" ht="14.45" customHeight="1" thickBot="1">
      <c r="A7" s="43"/>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6"/>
      <c r="AC7" s="28"/>
    </row>
    <row r="8" spans="1:29" ht="14.45" customHeight="1" thickBo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row>
    <row r="9" spans="1:29" ht="14.45" customHeight="1">
      <c r="A9" s="53"/>
      <c r="B9" s="197" t="s">
        <v>436</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8"/>
    </row>
    <row r="10" spans="1:29" ht="14.45" customHeight="1" thickBot="1">
      <c r="A10" s="53"/>
      <c r="B10" s="1091"/>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095"/>
    </row>
    <row r="11" spans="1:29" ht="14.45" customHeight="1" thickBot="1">
      <c r="A11" s="53"/>
      <c r="B11" s="43"/>
      <c r="C11" s="79"/>
      <c r="D11" s="79"/>
      <c r="E11" s="79"/>
      <c r="F11" s="79"/>
      <c r="G11" s="44"/>
      <c r="H11" s="44"/>
      <c r="I11" s="43"/>
      <c r="J11" s="43"/>
      <c r="K11" s="43"/>
      <c r="L11" s="43"/>
      <c r="M11" s="43"/>
      <c r="N11" s="43"/>
      <c r="O11" s="43"/>
      <c r="P11" s="43"/>
      <c r="Q11" s="43"/>
      <c r="R11" s="43"/>
      <c r="S11" s="43"/>
      <c r="T11" s="43"/>
      <c r="U11" s="43"/>
      <c r="V11" s="43"/>
      <c r="W11" s="43"/>
      <c r="X11" s="43"/>
      <c r="Y11" s="43"/>
      <c r="Z11" s="43"/>
      <c r="AA11" s="43"/>
      <c r="AB11" s="43"/>
    </row>
    <row r="12" spans="1:29" ht="14.45" customHeight="1" thickBot="1">
      <c r="A12" s="53"/>
      <c r="B12" s="197" t="s">
        <v>437</v>
      </c>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c r="AB12" s="198"/>
    </row>
    <row r="13" spans="1:29" ht="14.45" customHeight="1">
      <c r="A13" s="53"/>
      <c r="B13" s="132"/>
      <c r="C13" s="322" t="s">
        <v>438</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112"/>
    </row>
    <row r="14" spans="1:29" ht="14.45" customHeight="1" thickBot="1">
      <c r="A14" s="53"/>
      <c r="B14" s="73"/>
      <c r="C14" s="751"/>
      <c r="D14" s="751"/>
      <c r="E14" s="751"/>
      <c r="F14" s="751"/>
      <c r="G14" s="751"/>
      <c r="H14" s="751"/>
      <c r="I14" s="751"/>
      <c r="J14" s="751"/>
      <c r="K14" s="751"/>
      <c r="L14" s="751"/>
      <c r="M14" s="751"/>
      <c r="N14" s="751"/>
      <c r="O14" s="751"/>
      <c r="P14" s="751"/>
      <c r="Q14" s="751"/>
      <c r="R14" s="751"/>
      <c r="S14" s="751"/>
      <c r="T14" s="751"/>
      <c r="U14" s="751"/>
      <c r="V14" s="751"/>
      <c r="W14" s="751"/>
      <c r="X14" s="751"/>
      <c r="Y14" s="751"/>
      <c r="Z14" s="751"/>
      <c r="AA14" s="751"/>
      <c r="AB14" s="74"/>
    </row>
    <row r="15" spans="1:29" ht="14.45" customHeight="1" thickBot="1">
      <c r="A15" s="53"/>
      <c r="B15" s="73"/>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74"/>
    </row>
    <row r="16" spans="1:29" ht="14.45" customHeight="1" thickBot="1">
      <c r="A16" s="53"/>
      <c r="B16" s="73"/>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74"/>
    </row>
    <row r="17" spans="1:28" ht="14.45" customHeight="1">
      <c r="A17" s="53"/>
      <c r="B17" s="69"/>
      <c r="C17" s="818" t="s">
        <v>439</v>
      </c>
      <c r="D17" s="806"/>
      <c r="E17" s="806"/>
      <c r="F17" s="806"/>
      <c r="G17" s="251"/>
      <c r="H17" s="251"/>
      <c r="I17" s="251"/>
      <c r="J17" s="251"/>
      <c r="K17" s="251"/>
      <c r="L17" s="251"/>
      <c r="M17" s="251"/>
      <c r="N17" s="251"/>
      <c r="O17" s="251"/>
      <c r="P17" s="251"/>
      <c r="Q17" s="251"/>
      <c r="R17" s="251"/>
      <c r="S17" s="251"/>
      <c r="T17" s="251"/>
      <c r="U17" s="251"/>
      <c r="V17" s="251"/>
      <c r="W17" s="251"/>
      <c r="X17" s="251"/>
      <c r="Y17" s="251"/>
      <c r="Z17" s="251"/>
      <c r="AA17" s="252"/>
      <c r="AB17" s="48"/>
    </row>
    <row r="18" spans="1:28" ht="14.45" customHeight="1">
      <c r="A18" s="53"/>
      <c r="B18" s="69"/>
      <c r="C18" s="1102"/>
      <c r="D18" s="807"/>
      <c r="E18" s="807"/>
      <c r="F18" s="807"/>
      <c r="G18" s="253"/>
      <c r="H18" s="253"/>
      <c r="I18" s="253"/>
      <c r="J18" s="253"/>
      <c r="K18" s="253"/>
      <c r="L18" s="253"/>
      <c r="M18" s="253"/>
      <c r="N18" s="253"/>
      <c r="O18" s="253"/>
      <c r="P18" s="253"/>
      <c r="Q18" s="253"/>
      <c r="R18" s="253"/>
      <c r="S18" s="253"/>
      <c r="T18" s="253"/>
      <c r="U18" s="253"/>
      <c r="V18" s="253"/>
      <c r="W18" s="253"/>
      <c r="X18" s="253"/>
      <c r="Y18" s="253"/>
      <c r="Z18" s="253"/>
      <c r="AA18" s="254"/>
      <c r="AB18" s="48"/>
    </row>
    <row r="19" spans="1:28" ht="14.45" customHeight="1">
      <c r="A19" s="53"/>
      <c r="B19" s="69"/>
      <c r="C19" s="1102" t="s">
        <v>440</v>
      </c>
      <c r="D19" s="807"/>
      <c r="E19" s="807"/>
      <c r="F19" s="807"/>
      <c r="G19" s="890"/>
      <c r="H19" s="890"/>
      <c r="I19" s="890"/>
      <c r="J19" s="890"/>
      <c r="K19" s="890"/>
      <c r="L19" s="890"/>
      <c r="M19" s="890"/>
      <c r="N19" s="890"/>
      <c r="O19" s="890"/>
      <c r="P19" s="890"/>
      <c r="Q19" s="890"/>
      <c r="R19" s="890"/>
      <c r="S19" s="890"/>
      <c r="T19" s="890"/>
      <c r="U19" s="890"/>
      <c r="V19" s="890"/>
      <c r="W19" s="890"/>
      <c r="X19" s="890"/>
      <c r="Y19" s="890"/>
      <c r="Z19" s="890"/>
      <c r="AA19" s="891"/>
      <c r="AB19" s="48"/>
    </row>
    <row r="20" spans="1:28" ht="14.45" customHeight="1">
      <c r="A20" s="53"/>
      <c r="B20" s="69"/>
      <c r="C20" s="1102"/>
      <c r="D20" s="807"/>
      <c r="E20" s="807"/>
      <c r="F20" s="807"/>
      <c r="G20" s="890"/>
      <c r="H20" s="890"/>
      <c r="I20" s="890"/>
      <c r="J20" s="890"/>
      <c r="K20" s="890"/>
      <c r="L20" s="890"/>
      <c r="M20" s="890"/>
      <c r="N20" s="890"/>
      <c r="O20" s="890"/>
      <c r="P20" s="890"/>
      <c r="Q20" s="890"/>
      <c r="R20" s="890"/>
      <c r="S20" s="890"/>
      <c r="T20" s="890"/>
      <c r="U20" s="890"/>
      <c r="V20" s="890"/>
      <c r="W20" s="890"/>
      <c r="X20" s="890"/>
      <c r="Y20" s="890"/>
      <c r="Z20" s="890"/>
      <c r="AA20" s="891"/>
      <c r="AB20" s="48"/>
    </row>
    <row r="21" spans="1:28" ht="14.45" customHeight="1">
      <c r="A21" s="53"/>
      <c r="B21" s="69"/>
      <c r="C21" s="1102" t="s">
        <v>441</v>
      </c>
      <c r="D21" s="807"/>
      <c r="E21" s="807"/>
      <c r="F21" s="807"/>
      <c r="G21" s="890"/>
      <c r="H21" s="890"/>
      <c r="I21" s="890"/>
      <c r="J21" s="890"/>
      <c r="K21" s="890"/>
      <c r="L21" s="890"/>
      <c r="M21" s="890"/>
      <c r="N21" s="890"/>
      <c r="O21" s="890"/>
      <c r="P21" s="890"/>
      <c r="Q21" s="890"/>
      <c r="R21" s="890"/>
      <c r="S21" s="890"/>
      <c r="T21" s="890"/>
      <c r="U21" s="890"/>
      <c r="V21" s="890"/>
      <c r="W21" s="890"/>
      <c r="X21" s="890"/>
      <c r="Y21" s="890"/>
      <c r="Z21" s="890"/>
      <c r="AA21" s="891"/>
      <c r="AB21" s="48"/>
    </row>
    <row r="22" spans="1:28" ht="14.45" customHeight="1" thickBot="1">
      <c r="A22" s="53"/>
      <c r="B22" s="69"/>
      <c r="C22" s="1103"/>
      <c r="D22" s="1104"/>
      <c r="E22" s="1104"/>
      <c r="F22" s="1104"/>
      <c r="G22" s="1105"/>
      <c r="H22" s="1105"/>
      <c r="I22" s="1105"/>
      <c r="J22" s="1105"/>
      <c r="K22" s="1105"/>
      <c r="L22" s="1105"/>
      <c r="M22" s="1105"/>
      <c r="N22" s="1105"/>
      <c r="O22" s="1105"/>
      <c r="P22" s="1105"/>
      <c r="Q22" s="1105"/>
      <c r="R22" s="1105"/>
      <c r="S22" s="1105"/>
      <c r="T22" s="1105"/>
      <c r="U22" s="1105"/>
      <c r="V22" s="1105"/>
      <c r="W22" s="1105"/>
      <c r="X22" s="1105"/>
      <c r="Y22" s="1105"/>
      <c r="Z22" s="1105"/>
      <c r="AA22" s="1106"/>
      <c r="AB22" s="48"/>
    </row>
    <row r="23" spans="1:28" ht="14.45" customHeight="1" thickBot="1">
      <c r="A23" s="53"/>
      <c r="B23" s="49"/>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50"/>
    </row>
    <row r="24" spans="1:28" ht="14.45" customHeight="1" thickBot="1">
      <c r="A24" s="5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row>
    <row r="25" spans="1:28" ht="14.45" customHeight="1" thickBot="1">
      <c r="A25" s="53"/>
      <c r="B25" s="1013" t="s">
        <v>442</v>
      </c>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1015"/>
    </row>
    <row r="26" spans="1:28" ht="14.45" customHeight="1">
      <c r="A26" s="53"/>
      <c r="B26" s="1088"/>
      <c r="C26" s="1008" t="s">
        <v>443</v>
      </c>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1092"/>
    </row>
    <row r="27" spans="1:28" ht="14.45" customHeight="1">
      <c r="A27" s="53"/>
      <c r="B27" s="1089"/>
      <c r="C27" s="1011"/>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1093"/>
    </row>
    <row r="28" spans="1:28" ht="14.45" customHeight="1">
      <c r="A28" s="53"/>
      <c r="B28" s="1090"/>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1094"/>
    </row>
    <row r="29" spans="1:28" ht="14.45" customHeight="1" thickBot="1">
      <c r="A29" s="53"/>
      <c r="B29" s="1091"/>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1095"/>
    </row>
    <row r="30" spans="1:28" ht="14.45" customHeight="1" thickBot="1">
      <c r="A30" s="53"/>
      <c r="B30" s="527" t="s">
        <v>444</v>
      </c>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45"/>
    </row>
    <row r="31" spans="1:28" ht="14.45" customHeight="1" thickBot="1">
      <c r="A31" s="53"/>
      <c r="B31" s="69"/>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8"/>
    </row>
    <row r="32" spans="1:28" ht="14.45" customHeight="1">
      <c r="A32" s="53"/>
      <c r="B32" s="69"/>
      <c r="C32" s="1096" t="s">
        <v>445</v>
      </c>
      <c r="D32" s="1097"/>
      <c r="E32" s="1097"/>
      <c r="F32" s="1097"/>
      <c r="G32" s="1074"/>
      <c r="H32" s="1074"/>
      <c r="I32" s="1074"/>
      <c r="J32" s="1074"/>
      <c r="K32" s="1074"/>
      <c r="L32" s="1074"/>
      <c r="M32" s="1074"/>
      <c r="N32" s="1074"/>
      <c r="O32" s="1074"/>
      <c r="P32" s="1074"/>
      <c r="Q32" s="1074"/>
      <c r="R32" s="1074"/>
      <c r="S32" s="1074"/>
      <c r="T32" s="1074"/>
      <c r="U32" s="1074"/>
      <c r="V32" s="1074"/>
      <c r="W32" s="1074"/>
      <c r="X32" s="1074"/>
      <c r="Y32" s="1074"/>
      <c r="Z32" s="1074"/>
      <c r="AA32" s="1075"/>
      <c r="AB32" s="48"/>
    </row>
    <row r="33" spans="1:28" ht="14.45" customHeight="1">
      <c r="A33" s="53"/>
      <c r="B33" s="69"/>
      <c r="C33" s="629"/>
      <c r="D33" s="630"/>
      <c r="E33" s="630"/>
      <c r="F33" s="630"/>
      <c r="G33" s="311"/>
      <c r="H33" s="311"/>
      <c r="I33" s="311"/>
      <c r="J33" s="311"/>
      <c r="K33" s="311"/>
      <c r="L33" s="311"/>
      <c r="M33" s="311"/>
      <c r="N33" s="311"/>
      <c r="O33" s="311"/>
      <c r="P33" s="311"/>
      <c r="Q33" s="311"/>
      <c r="R33" s="311"/>
      <c r="S33" s="311"/>
      <c r="T33" s="311"/>
      <c r="U33" s="311"/>
      <c r="V33" s="311"/>
      <c r="W33" s="311"/>
      <c r="X33" s="311"/>
      <c r="Y33" s="311"/>
      <c r="Z33" s="311"/>
      <c r="AA33" s="312"/>
      <c r="AB33" s="48"/>
    </row>
    <row r="34" spans="1:28" ht="14.45" customHeight="1">
      <c r="A34" s="53"/>
      <c r="B34" s="69"/>
      <c r="C34" s="629" t="s">
        <v>446</v>
      </c>
      <c r="D34" s="630"/>
      <c r="E34" s="630"/>
      <c r="F34" s="630"/>
      <c r="G34" s="311"/>
      <c r="H34" s="311"/>
      <c r="I34" s="311"/>
      <c r="J34" s="311"/>
      <c r="K34" s="311"/>
      <c r="L34" s="311"/>
      <c r="M34" s="311"/>
      <c r="N34" s="311"/>
      <c r="O34" s="311"/>
      <c r="P34" s="311"/>
      <c r="Q34" s="311"/>
      <c r="R34" s="311"/>
      <c r="S34" s="311"/>
      <c r="T34" s="311"/>
      <c r="U34" s="311"/>
      <c r="V34" s="311"/>
      <c r="W34" s="311"/>
      <c r="X34" s="311"/>
      <c r="Y34" s="311"/>
      <c r="Z34" s="311"/>
      <c r="AA34" s="312"/>
      <c r="AB34" s="48"/>
    </row>
    <row r="35" spans="1:28" ht="14.45" customHeight="1">
      <c r="A35" s="53"/>
      <c r="B35" s="69"/>
      <c r="C35" s="646"/>
      <c r="D35" s="647"/>
      <c r="E35" s="647"/>
      <c r="F35" s="647"/>
      <c r="G35" s="1068"/>
      <c r="H35" s="1068"/>
      <c r="I35" s="1068"/>
      <c r="J35" s="1068"/>
      <c r="K35" s="1068"/>
      <c r="L35" s="1068"/>
      <c r="M35" s="1068"/>
      <c r="N35" s="1068"/>
      <c r="O35" s="1068"/>
      <c r="P35" s="1068"/>
      <c r="Q35" s="1068"/>
      <c r="R35" s="1068"/>
      <c r="S35" s="1068"/>
      <c r="T35" s="1068"/>
      <c r="U35" s="1068"/>
      <c r="V35" s="1068"/>
      <c r="W35" s="1068"/>
      <c r="X35" s="1068"/>
      <c r="Y35" s="1068"/>
      <c r="Z35" s="1068"/>
      <c r="AA35" s="1069"/>
      <c r="AB35" s="48"/>
    </row>
    <row r="36" spans="1:28" ht="14.45" customHeight="1">
      <c r="A36" s="53"/>
      <c r="B36" s="69"/>
      <c r="C36" s="629" t="s">
        <v>447</v>
      </c>
      <c r="D36" s="1098"/>
      <c r="E36" s="1098"/>
      <c r="F36" s="1098"/>
      <c r="G36" s="756"/>
      <c r="H36" s="756"/>
      <c r="I36" s="756"/>
      <c r="J36" s="756"/>
      <c r="K36" s="756"/>
      <c r="L36" s="756"/>
      <c r="M36" s="756"/>
      <c r="N36" s="756"/>
      <c r="O36" s="756"/>
      <c r="P36" s="756"/>
      <c r="Q36" s="756"/>
      <c r="R36" s="756"/>
      <c r="S36" s="756"/>
      <c r="T36" s="756"/>
      <c r="U36" s="756"/>
      <c r="V36" s="756"/>
      <c r="W36" s="756"/>
      <c r="X36" s="756"/>
      <c r="Y36" s="756"/>
      <c r="Z36" s="756"/>
      <c r="AA36" s="757"/>
      <c r="AB36" s="48"/>
    </row>
    <row r="37" spans="1:28" ht="14.45" customHeight="1">
      <c r="A37" s="53"/>
      <c r="B37" s="69"/>
      <c r="C37" s="1099"/>
      <c r="D37" s="1098"/>
      <c r="E37" s="1098"/>
      <c r="F37" s="1098"/>
      <c r="G37" s="756"/>
      <c r="H37" s="756"/>
      <c r="I37" s="756"/>
      <c r="J37" s="756"/>
      <c r="K37" s="756"/>
      <c r="L37" s="756"/>
      <c r="M37" s="756"/>
      <c r="N37" s="756"/>
      <c r="O37" s="756"/>
      <c r="P37" s="756"/>
      <c r="Q37" s="756"/>
      <c r="R37" s="756"/>
      <c r="S37" s="756"/>
      <c r="T37" s="756"/>
      <c r="U37" s="756"/>
      <c r="V37" s="756"/>
      <c r="W37" s="756"/>
      <c r="X37" s="756"/>
      <c r="Y37" s="756"/>
      <c r="Z37" s="756"/>
      <c r="AA37" s="757"/>
      <c r="AB37" s="48"/>
    </row>
    <row r="38" spans="1:28" ht="14.45" customHeight="1">
      <c r="A38" s="53"/>
      <c r="B38" s="69"/>
      <c r="C38" s="1100" t="s">
        <v>448</v>
      </c>
      <c r="D38" s="751"/>
      <c r="E38" s="751"/>
      <c r="F38" s="1101"/>
      <c r="G38" s="1076"/>
      <c r="H38" s="1077"/>
      <c r="I38" s="1077"/>
      <c r="J38" s="1077"/>
      <c r="K38" s="1077"/>
      <c r="L38" s="1077"/>
      <c r="M38" s="1077"/>
      <c r="N38" s="1077"/>
      <c r="O38" s="1077"/>
      <c r="P38" s="1077"/>
      <c r="Q38" s="1077"/>
      <c r="R38" s="1077"/>
      <c r="S38" s="1077"/>
      <c r="T38" s="1077"/>
      <c r="U38" s="1077"/>
      <c r="V38" s="1077"/>
      <c r="W38" s="1077"/>
      <c r="X38" s="1077"/>
      <c r="Y38" s="1077"/>
      <c r="Z38" s="1077"/>
      <c r="AA38" s="1078"/>
      <c r="AB38" s="48"/>
    </row>
    <row r="39" spans="1:28" ht="14.45" customHeight="1">
      <c r="A39" s="53"/>
      <c r="B39" s="69"/>
      <c r="C39" s="1100"/>
      <c r="D39" s="751"/>
      <c r="E39" s="751"/>
      <c r="F39" s="1101"/>
      <c r="G39" s="1079"/>
      <c r="H39" s="1080"/>
      <c r="I39" s="1080"/>
      <c r="J39" s="1080"/>
      <c r="K39" s="1080"/>
      <c r="L39" s="1080"/>
      <c r="M39" s="1080"/>
      <c r="N39" s="1080"/>
      <c r="O39" s="1080"/>
      <c r="P39" s="1080"/>
      <c r="Q39" s="1080"/>
      <c r="R39" s="1080"/>
      <c r="S39" s="1080"/>
      <c r="T39" s="1080"/>
      <c r="U39" s="1080"/>
      <c r="V39" s="1080"/>
      <c r="W39" s="1080"/>
      <c r="X39" s="1080"/>
      <c r="Y39" s="1080"/>
      <c r="Z39" s="1080"/>
      <c r="AA39" s="1081"/>
      <c r="AB39" s="48"/>
    </row>
    <row r="40" spans="1:28" ht="14.45" customHeight="1">
      <c r="A40" s="53"/>
      <c r="B40" s="69"/>
      <c r="C40" s="629" t="s">
        <v>449</v>
      </c>
      <c r="D40" s="630"/>
      <c r="E40" s="630"/>
      <c r="F40" s="630"/>
      <c r="G40" s="1064"/>
      <c r="H40" s="1064"/>
      <c r="I40" s="1064"/>
      <c r="J40" s="1064"/>
      <c r="K40" s="1064"/>
      <c r="L40" s="1064"/>
      <c r="M40" s="1064"/>
      <c r="N40" s="1064"/>
      <c r="O40" s="1064"/>
      <c r="P40" s="1064"/>
      <c r="Q40" s="1064"/>
      <c r="R40" s="1064"/>
      <c r="S40" s="1064"/>
      <c r="T40" s="1064"/>
      <c r="U40" s="1064"/>
      <c r="V40" s="1064"/>
      <c r="W40" s="1064"/>
      <c r="X40" s="1064"/>
      <c r="Y40" s="1064"/>
      <c r="Z40" s="1064"/>
      <c r="AA40" s="1065"/>
      <c r="AB40" s="48"/>
    </row>
    <row r="41" spans="1:28" ht="14.45" customHeight="1" thickBot="1">
      <c r="A41" s="53"/>
      <c r="B41" s="69"/>
      <c r="C41" s="760"/>
      <c r="D41" s="761"/>
      <c r="E41" s="761"/>
      <c r="F41" s="761"/>
      <c r="G41" s="1066"/>
      <c r="H41" s="1066"/>
      <c r="I41" s="1066"/>
      <c r="J41" s="1066"/>
      <c r="K41" s="1066"/>
      <c r="L41" s="1066"/>
      <c r="M41" s="1066"/>
      <c r="N41" s="1066"/>
      <c r="O41" s="1066"/>
      <c r="P41" s="1066"/>
      <c r="Q41" s="1066"/>
      <c r="R41" s="1066"/>
      <c r="S41" s="1066"/>
      <c r="T41" s="1066"/>
      <c r="U41" s="1066"/>
      <c r="V41" s="1066"/>
      <c r="W41" s="1066"/>
      <c r="X41" s="1066"/>
      <c r="Y41" s="1066"/>
      <c r="Z41" s="1066"/>
      <c r="AA41" s="1067"/>
      <c r="AB41" s="48"/>
    </row>
    <row r="42" spans="1:28" ht="14.45" customHeight="1" thickBot="1">
      <c r="A42" s="53"/>
      <c r="B42" s="49"/>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50"/>
    </row>
    <row r="43" spans="1:28" ht="14.45" customHeight="1" thickBot="1">
      <c r="A43" s="53"/>
      <c r="B43" s="527" t="s">
        <v>450</v>
      </c>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45"/>
    </row>
    <row r="44" spans="1:28" ht="14.45" customHeight="1" thickBot="1">
      <c r="A44" s="53"/>
      <c r="B44" s="69"/>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8"/>
    </row>
    <row r="45" spans="1:28" ht="14.45" customHeight="1">
      <c r="A45" s="53"/>
      <c r="B45" s="69"/>
      <c r="C45" s="1072" t="s">
        <v>451</v>
      </c>
      <c r="D45" s="1073"/>
      <c r="E45" s="1073"/>
      <c r="F45" s="1073"/>
      <c r="G45" s="1074"/>
      <c r="H45" s="1074"/>
      <c r="I45" s="1074"/>
      <c r="J45" s="1074"/>
      <c r="K45" s="1074"/>
      <c r="L45" s="1074"/>
      <c r="M45" s="1074"/>
      <c r="N45" s="1074"/>
      <c r="O45" s="1074"/>
      <c r="P45" s="1074"/>
      <c r="Q45" s="1074"/>
      <c r="R45" s="1074"/>
      <c r="S45" s="1074"/>
      <c r="T45" s="1074"/>
      <c r="U45" s="1074"/>
      <c r="V45" s="1074"/>
      <c r="W45" s="1074"/>
      <c r="X45" s="1074"/>
      <c r="Y45" s="1074"/>
      <c r="Z45" s="1074"/>
      <c r="AA45" s="1075"/>
      <c r="AB45" s="48"/>
    </row>
    <row r="46" spans="1:28" ht="14.45" customHeight="1">
      <c r="A46" s="53"/>
      <c r="B46" s="69"/>
      <c r="C46" s="1060"/>
      <c r="D46" s="1061"/>
      <c r="E46" s="1061"/>
      <c r="F46" s="1061"/>
      <c r="G46" s="311"/>
      <c r="H46" s="311"/>
      <c r="I46" s="311"/>
      <c r="J46" s="311"/>
      <c r="K46" s="311"/>
      <c r="L46" s="311"/>
      <c r="M46" s="311"/>
      <c r="N46" s="311"/>
      <c r="O46" s="311"/>
      <c r="P46" s="311"/>
      <c r="Q46" s="311"/>
      <c r="R46" s="311"/>
      <c r="S46" s="311"/>
      <c r="T46" s="311"/>
      <c r="U46" s="311"/>
      <c r="V46" s="311"/>
      <c r="W46" s="311"/>
      <c r="X46" s="311"/>
      <c r="Y46" s="311"/>
      <c r="Z46" s="311"/>
      <c r="AA46" s="312"/>
      <c r="AB46" s="48"/>
    </row>
    <row r="47" spans="1:28" ht="14.45" customHeight="1">
      <c r="A47" s="53"/>
      <c r="B47" s="69"/>
      <c r="C47" s="1060" t="s">
        <v>452</v>
      </c>
      <c r="D47" s="1061"/>
      <c r="E47" s="1061"/>
      <c r="F47" s="1061"/>
      <c r="G47" s="311"/>
      <c r="H47" s="311"/>
      <c r="I47" s="311"/>
      <c r="J47" s="311"/>
      <c r="K47" s="311"/>
      <c r="L47" s="311"/>
      <c r="M47" s="311"/>
      <c r="N47" s="311"/>
      <c r="O47" s="311"/>
      <c r="P47" s="311"/>
      <c r="Q47" s="311"/>
      <c r="R47" s="311"/>
      <c r="S47" s="311"/>
      <c r="T47" s="311"/>
      <c r="U47" s="311"/>
      <c r="V47" s="311"/>
      <c r="W47" s="311"/>
      <c r="X47" s="311"/>
      <c r="Y47" s="311"/>
      <c r="Z47" s="311"/>
      <c r="AA47" s="312"/>
      <c r="AB47" s="48"/>
    </row>
    <row r="48" spans="1:28" ht="14.45" customHeight="1">
      <c r="A48" s="53"/>
      <c r="B48" s="69"/>
      <c r="C48" s="1060"/>
      <c r="D48" s="1061"/>
      <c r="E48" s="1061"/>
      <c r="F48" s="1061"/>
      <c r="G48" s="311"/>
      <c r="H48" s="311"/>
      <c r="I48" s="311"/>
      <c r="J48" s="311"/>
      <c r="K48" s="311"/>
      <c r="L48" s="311"/>
      <c r="M48" s="311"/>
      <c r="N48" s="311"/>
      <c r="O48" s="311"/>
      <c r="P48" s="311"/>
      <c r="Q48" s="311"/>
      <c r="R48" s="311"/>
      <c r="S48" s="311"/>
      <c r="T48" s="311"/>
      <c r="U48" s="311"/>
      <c r="V48" s="311"/>
      <c r="W48" s="311"/>
      <c r="X48" s="311"/>
      <c r="Y48" s="311"/>
      <c r="Z48" s="311"/>
      <c r="AA48" s="312"/>
      <c r="AB48" s="48"/>
    </row>
    <row r="49" spans="1:28" ht="14.45" customHeight="1">
      <c r="A49" s="53"/>
      <c r="B49" s="69"/>
      <c r="C49" s="1060" t="s">
        <v>447</v>
      </c>
      <c r="D49" s="1070"/>
      <c r="E49" s="1070"/>
      <c r="F49" s="1070"/>
      <c r="G49" s="756"/>
      <c r="H49" s="756"/>
      <c r="I49" s="756"/>
      <c r="J49" s="756"/>
      <c r="K49" s="756"/>
      <c r="L49" s="756"/>
      <c r="M49" s="756"/>
      <c r="N49" s="756"/>
      <c r="O49" s="756"/>
      <c r="P49" s="756"/>
      <c r="Q49" s="756"/>
      <c r="R49" s="756"/>
      <c r="S49" s="756"/>
      <c r="T49" s="756"/>
      <c r="U49" s="756"/>
      <c r="V49" s="756"/>
      <c r="W49" s="756"/>
      <c r="X49" s="756"/>
      <c r="Y49" s="756"/>
      <c r="Z49" s="756"/>
      <c r="AA49" s="757"/>
      <c r="AB49" s="48"/>
    </row>
    <row r="50" spans="1:28" ht="14.45" customHeight="1">
      <c r="A50" s="53"/>
      <c r="B50" s="69"/>
      <c r="C50" s="1071"/>
      <c r="D50" s="1070"/>
      <c r="E50" s="1070"/>
      <c r="F50" s="1070"/>
      <c r="G50" s="756"/>
      <c r="H50" s="756"/>
      <c r="I50" s="756"/>
      <c r="J50" s="756"/>
      <c r="K50" s="756"/>
      <c r="L50" s="756"/>
      <c r="M50" s="756"/>
      <c r="N50" s="756"/>
      <c r="O50" s="756"/>
      <c r="P50" s="756"/>
      <c r="Q50" s="756"/>
      <c r="R50" s="756"/>
      <c r="S50" s="756"/>
      <c r="T50" s="756"/>
      <c r="U50" s="756"/>
      <c r="V50" s="756"/>
      <c r="W50" s="756"/>
      <c r="X50" s="756"/>
      <c r="Y50" s="756"/>
      <c r="Z50" s="756"/>
      <c r="AA50" s="757"/>
      <c r="AB50" s="48"/>
    </row>
    <row r="51" spans="1:28" ht="14.45" customHeight="1">
      <c r="A51" s="53"/>
      <c r="B51" s="69"/>
      <c r="C51" s="934" t="s">
        <v>448</v>
      </c>
      <c r="D51" s="324"/>
      <c r="E51" s="324"/>
      <c r="F51" s="935"/>
      <c r="G51" s="1076"/>
      <c r="H51" s="1077"/>
      <c r="I51" s="1077"/>
      <c r="J51" s="1077"/>
      <c r="K51" s="1077"/>
      <c r="L51" s="1077"/>
      <c r="M51" s="1077"/>
      <c r="N51" s="1077"/>
      <c r="O51" s="1077"/>
      <c r="P51" s="1077"/>
      <c r="Q51" s="1077"/>
      <c r="R51" s="1077"/>
      <c r="S51" s="1077"/>
      <c r="T51" s="1077"/>
      <c r="U51" s="1077"/>
      <c r="V51" s="1077"/>
      <c r="W51" s="1077"/>
      <c r="X51" s="1077"/>
      <c r="Y51" s="1077"/>
      <c r="Z51" s="1077"/>
      <c r="AA51" s="1078"/>
      <c r="AB51" s="48"/>
    </row>
    <row r="52" spans="1:28" ht="14.45" customHeight="1">
      <c r="A52" s="53"/>
      <c r="B52" s="69"/>
      <c r="C52" s="934"/>
      <c r="D52" s="324"/>
      <c r="E52" s="324"/>
      <c r="F52" s="935"/>
      <c r="G52" s="1079"/>
      <c r="H52" s="1080"/>
      <c r="I52" s="1080"/>
      <c r="J52" s="1080"/>
      <c r="K52" s="1080"/>
      <c r="L52" s="1080"/>
      <c r="M52" s="1080"/>
      <c r="N52" s="1080"/>
      <c r="O52" s="1080"/>
      <c r="P52" s="1080"/>
      <c r="Q52" s="1080"/>
      <c r="R52" s="1080"/>
      <c r="S52" s="1080"/>
      <c r="T52" s="1080"/>
      <c r="U52" s="1080"/>
      <c r="V52" s="1080"/>
      <c r="W52" s="1080"/>
      <c r="X52" s="1080"/>
      <c r="Y52" s="1080"/>
      <c r="Z52" s="1080"/>
      <c r="AA52" s="1081"/>
      <c r="AB52" s="48"/>
    </row>
    <row r="53" spans="1:28" ht="14.45" customHeight="1">
      <c r="A53" s="53"/>
      <c r="B53" s="69"/>
      <c r="C53" s="1060" t="s">
        <v>449</v>
      </c>
      <c r="D53" s="1061"/>
      <c r="E53" s="1061"/>
      <c r="F53" s="1061"/>
      <c r="G53" s="1064"/>
      <c r="H53" s="1064"/>
      <c r="I53" s="1064"/>
      <c r="J53" s="1064"/>
      <c r="K53" s="1064"/>
      <c r="L53" s="1064"/>
      <c r="M53" s="1064"/>
      <c r="N53" s="1064"/>
      <c r="O53" s="1064"/>
      <c r="P53" s="1064"/>
      <c r="Q53" s="1064"/>
      <c r="R53" s="1064"/>
      <c r="S53" s="1064"/>
      <c r="T53" s="1064"/>
      <c r="U53" s="1064"/>
      <c r="V53" s="1064"/>
      <c r="W53" s="1064"/>
      <c r="X53" s="1064"/>
      <c r="Y53" s="1064"/>
      <c r="Z53" s="1064"/>
      <c r="AA53" s="1065"/>
      <c r="AB53" s="48"/>
    </row>
    <row r="54" spans="1:28" ht="14.45" customHeight="1" thickBot="1">
      <c r="A54" s="53"/>
      <c r="B54" s="69"/>
      <c r="C54" s="1062"/>
      <c r="D54" s="1063"/>
      <c r="E54" s="1063"/>
      <c r="F54" s="1063"/>
      <c r="G54" s="1066"/>
      <c r="H54" s="1066"/>
      <c r="I54" s="1066"/>
      <c r="J54" s="1066"/>
      <c r="K54" s="1066"/>
      <c r="L54" s="1066"/>
      <c r="M54" s="1066"/>
      <c r="N54" s="1066"/>
      <c r="O54" s="1066"/>
      <c r="P54" s="1066"/>
      <c r="Q54" s="1066"/>
      <c r="R54" s="1066"/>
      <c r="S54" s="1066"/>
      <c r="T54" s="1066"/>
      <c r="U54" s="1066"/>
      <c r="V54" s="1066"/>
      <c r="W54" s="1066"/>
      <c r="X54" s="1066"/>
      <c r="Y54" s="1066"/>
      <c r="Z54" s="1066"/>
      <c r="AA54" s="1067"/>
      <c r="AB54" s="48"/>
    </row>
    <row r="55" spans="1:28" ht="14.45" customHeight="1" thickBot="1">
      <c r="A55" s="53"/>
      <c r="B55" s="49"/>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50"/>
    </row>
    <row r="56" spans="1:28" ht="14.45" customHeight="1" thickBot="1">
      <c r="A56" s="53"/>
      <c r="B56" s="527" t="s">
        <v>453</v>
      </c>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45"/>
    </row>
    <row r="57" spans="1:28" ht="14.45" customHeight="1" thickBot="1">
      <c r="A57" s="53"/>
      <c r="B57" s="69"/>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8"/>
    </row>
    <row r="58" spans="1:28" ht="14.45" customHeight="1">
      <c r="A58" s="53"/>
      <c r="B58" s="69"/>
      <c r="C58" s="1072" t="s">
        <v>454</v>
      </c>
      <c r="D58" s="1073"/>
      <c r="E58" s="1073"/>
      <c r="F58" s="1073"/>
      <c r="G58" s="1074"/>
      <c r="H58" s="1074"/>
      <c r="I58" s="1074"/>
      <c r="J58" s="1074"/>
      <c r="K58" s="1074"/>
      <c r="L58" s="1074"/>
      <c r="M58" s="1074"/>
      <c r="N58" s="1074"/>
      <c r="O58" s="1074"/>
      <c r="P58" s="1074"/>
      <c r="Q58" s="1074"/>
      <c r="R58" s="1074"/>
      <c r="S58" s="1074"/>
      <c r="T58" s="1074"/>
      <c r="U58" s="1074"/>
      <c r="V58" s="1074"/>
      <c r="W58" s="1074"/>
      <c r="X58" s="1074"/>
      <c r="Y58" s="1074"/>
      <c r="Z58" s="1074"/>
      <c r="AA58" s="1075"/>
      <c r="AB58" s="48"/>
    </row>
    <row r="59" spans="1:28" ht="14.45" customHeight="1">
      <c r="A59" s="53"/>
      <c r="B59" s="69"/>
      <c r="C59" s="1060"/>
      <c r="D59" s="1061"/>
      <c r="E59" s="1061"/>
      <c r="F59" s="1061"/>
      <c r="G59" s="311"/>
      <c r="H59" s="311"/>
      <c r="I59" s="311"/>
      <c r="J59" s="311"/>
      <c r="K59" s="311"/>
      <c r="L59" s="311"/>
      <c r="M59" s="311"/>
      <c r="N59" s="311"/>
      <c r="O59" s="311"/>
      <c r="P59" s="311"/>
      <c r="Q59" s="311"/>
      <c r="R59" s="311"/>
      <c r="S59" s="311"/>
      <c r="T59" s="311"/>
      <c r="U59" s="311"/>
      <c r="V59" s="311"/>
      <c r="W59" s="311"/>
      <c r="X59" s="311"/>
      <c r="Y59" s="311"/>
      <c r="Z59" s="311"/>
      <c r="AA59" s="312"/>
      <c r="AB59" s="48"/>
    </row>
    <row r="60" spans="1:28" ht="14.45" customHeight="1">
      <c r="A60" s="53"/>
      <c r="B60" s="69"/>
      <c r="C60" s="1060" t="s">
        <v>455</v>
      </c>
      <c r="D60" s="1061"/>
      <c r="E60" s="1061"/>
      <c r="F60" s="1061"/>
      <c r="G60" s="311"/>
      <c r="H60" s="311"/>
      <c r="I60" s="311"/>
      <c r="J60" s="311"/>
      <c r="K60" s="311"/>
      <c r="L60" s="311"/>
      <c r="M60" s="311"/>
      <c r="N60" s="311"/>
      <c r="O60" s="311"/>
      <c r="P60" s="311"/>
      <c r="Q60" s="311"/>
      <c r="R60" s="311"/>
      <c r="S60" s="311"/>
      <c r="T60" s="311"/>
      <c r="U60" s="311"/>
      <c r="V60" s="311"/>
      <c r="W60" s="311"/>
      <c r="X60" s="311"/>
      <c r="Y60" s="311"/>
      <c r="Z60" s="311"/>
      <c r="AA60" s="312"/>
      <c r="AB60" s="48"/>
    </row>
    <row r="61" spans="1:28" ht="14.45" customHeight="1">
      <c r="A61" s="53"/>
      <c r="B61" s="69"/>
      <c r="C61" s="1082"/>
      <c r="D61" s="1083"/>
      <c r="E61" s="1083"/>
      <c r="F61" s="1083"/>
      <c r="G61" s="1068"/>
      <c r="H61" s="1068"/>
      <c r="I61" s="1068"/>
      <c r="J61" s="1068"/>
      <c r="K61" s="1068"/>
      <c r="L61" s="1068"/>
      <c r="M61" s="1068"/>
      <c r="N61" s="1068"/>
      <c r="O61" s="1068"/>
      <c r="P61" s="1068"/>
      <c r="Q61" s="1068"/>
      <c r="R61" s="1068"/>
      <c r="S61" s="1068"/>
      <c r="T61" s="1068"/>
      <c r="U61" s="1068"/>
      <c r="V61" s="1068"/>
      <c r="W61" s="1068"/>
      <c r="X61" s="1068"/>
      <c r="Y61" s="1068"/>
      <c r="Z61" s="1068"/>
      <c r="AA61" s="1069"/>
      <c r="AB61" s="48"/>
    </row>
    <row r="62" spans="1:28" ht="14.45" customHeight="1">
      <c r="A62" s="53"/>
      <c r="B62" s="69"/>
      <c r="C62" s="1060" t="s">
        <v>447</v>
      </c>
      <c r="D62" s="1070"/>
      <c r="E62" s="1070"/>
      <c r="F62" s="1070"/>
      <c r="G62" s="756"/>
      <c r="H62" s="756"/>
      <c r="I62" s="756"/>
      <c r="J62" s="756"/>
      <c r="K62" s="756"/>
      <c r="L62" s="756"/>
      <c r="M62" s="756"/>
      <c r="N62" s="756"/>
      <c r="O62" s="756"/>
      <c r="P62" s="756"/>
      <c r="Q62" s="756"/>
      <c r="R62" s="756"/>
      <c r="S62" s="756"/>
      <c r="T62" s="756"/>
      <c r="U62" s="756"/>
      <c r="V62" s="756"/>
      <c r="W62" s="756"/>
      <c r="X62" s="756"/>
      <c r="Y62" s="756"/>
      <c r="Z62" s="756"/>
      <c r="AA62" s="757"/>
      <c r="AB62" s="48"/>
    </row>
    <row r="63" spans="1:28" ht="14.45" customHeight="1">
      <c r="A63" s="53"/>
      <c r="B63" s="69"/>
      <c r="C63" s="1071"/>
      <c r="D63" s="1070"/>
      <c r="E63" s="1070"/>
      <c r="F63" s="1070"/>
      <c r="G63" s="756"/>
      <c r="H63" s="756"/>
      <c r="I63" s="756"/>
      <c r="J63" s="756"/>
      <c r="K63" s="756"/>
      <c r="L63" s="756"/>
      <c r="M63" s="756"/>
      <c r="N63" s="756"/>
      <c r="O63" s="756"/>
      <c r="P63" s="756"/>
      <c r="Q63" s="756"/>
      <c r="R63" s="756"/>
      <c r="S63" s="756"/>
      <c r="T63" s="756"/>
      <c r="U63" s="756"/>
      <c r="V63" s="756"/>
      <c r="W63" s="756"/>
      <c r="X63" s="756"/>
      <c r="Y63" s="756"/>
      <c r="Z63" s="756"/>
      <c r="AA63" s="757"/>
      <c r="AB63" s="48"/>
    </row>
    <row r="64" spans="1:28" ht="14.45" customHeight="1">
      <c r="A64" s="53"/>
      <c r="B64" s="69"/>
      <c r="C64" s="934" t="s">
        <v>448</v>
      </c>
      <c r="D64" s="324"/>
      <c r="E64" s="324"/>
      <c r="F64" s="935"/>
      <c r="G64" s="1076"/>
      <c r="H64" s="1077"/>
      <c r="I64" s="1077"/>
      <c r="J64" s="1077"/>
      <c r="K64" s="1077"/>
      <c r="L64" s="1077"/>
      <c r="M64" s="1077"/>
      <c r="N64" s="1077"/>
      <c r="O64" s="1077"/>
      <c r="P64" s="1077"/>
      <c r="Q64" s="1077"/>
      <c r="R64" s="1077"/>
      <c r="S64" s="1077"/>
      <c r="T64" s="1077"/>
      <c r="U64" s="1077"/>
      <c r="V64" s="1077"/>
      <c r="W64" s="1077"/>
      <c r="X64" s="1077"/>
      <c r="Y64" s="1077"/>
      <c r="Z64" s="1077"/>
      <c r="AA64" s="1078"/>
      <c r="AB64" s="48"/>
    </row>
    <row r="65" spans="1:28" ht="14.45" customHeight="1">
      <c r="A65" s="53"/>
      <c r="B65" s="69"/>
      <c r="C65" s="934"/>
      <c r="D65" s="324"/>
      <c r="E65" s="324"/>
      <c r="F65" s="935"/>
      <c r="G65" s="1079"/>
      <c r="H65" s="1080"/>
      <c r="I65" s="1080"/>
      <c r="J65" s="1080"/>
      <c r="K65" s="1080"/>
      <c r="L65" s="1080"/>
      <c r="M65" s="1080"/>
      <c r="N65" s="1080"/>
      <c r="O65" s="1080"/>
      <c r="P65" s="1080"/>
      <c r="Q65" s="1080"/>
      <c r="R65" s="1080"/>
      <c r="S65" s="1080"/>
      <c r="T65" s="1080"/>
      <c r="U65" s="1080"/>
      <c r="V65" s="1080"/>
      <c r="W65" s="1080"/>
      <c r="X65" s="1080"/>
      <c r="Y65" s="1080"/>
      <c r="Z65" s="1080"/>
      <c r="AA65" s="1081"/>
      <c r="AB65" s="48"/>
    </row>
    <row r="66" spans="1:28" ht="14.45" customHeight="1">
      <c r="A66" s="53"/>
      <c r="B66" s="69"/>
      <c r="C66" s="1060" t="s">
        <v>449</v>
      </c>
      <c r="D66" s="1061"/>
      <c r="E66" s="1061"/>
      <c r="F66" s="1061"/>
      <c r="G66" s="1064"/>
      <c r="H66" s="1064"/>
      <c r="I66" s="1064"/>
      <c r="J66" s="1064"/>
      <c r="K66" s="1064"/>
      <c r="L66" s="1064"/>
      <c r="M66" s="1064"/>
      <c r="N66" s="1064"/>
      <c r="O66" s="1064"/>
      <c r="P66" s="1064"/>
      <c r="Q66" s="1064"/>
      <c r="R66" s="1064"/>
      <c r="S66" s="1064"/>
      <c r="T66" s="1064"/>
      <c r="U66" s="1064"/>
      <c r="V66" s="1064"/>
      <c r="W66" s="1064"/>
      <c r="X66" s="1064"/>
      <c r="Y66" s="1064"/>
      <c r="Z66" s="1064"/>
      <c r="AA66" s="1065"/>
      <c r="AB66" s="48"/>
    </row>
    <row r="67" spans="1:28" ht="14.45" customHeight="1" thickBot="1">
      <c r="A67" s="53"/>
      <c r="B67" s="69"/>
      <c r="C67" s="1062"/>
      <c r="D67" s="1063"/>
      <c r="E67" s="1063"/>
      <c r="F67" s="1063"/>
      <c r="G67" s="1066"/>
      <c r="H67" s="1066"/>
      <c r="I67" s="1066"/>
      <c r="J67" s="1066"/>
      <c r="K67" s="1066"/>
      <c r="L67" s="1066"/>
      <c r="M67" s="1066"/>
      <c r="N67" s="1066"/>
      <c r="O67" s="1066"/>
      <c r="P67" s="1066"/>
      <c r="Q67" s="1066"/>
      <c r="R67" s="1066"/>
      <c r="S67" s="1066"/>
      <c r="T67" s="1066"/>
      <c r="U67" s="1066"/>
      <c r="V67" s="1066"/>
      <c r="W67" s="1066"/>
      <c r="X67" s="1066"/>
      <c r="Y67" s="1066"/>
      <c r="Z67" s="1066"/>
      <c r="AA67" s="1067"/>
      <c r="AB67" s="48"/>
    </row>
    <row r="68" spans="1:28" ht="14.45" customHeight="1" thickBot="1">
      <c r="A68" s="53"/>
      <c r="B68" s="49"/>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50"/>
    </row>
    <row r="69" spans="1:28" ht="14.45" customHeight="1" thickBot="1">
      <c r="A69" s="53"/>
      <c r="B69" s="527" t="s">
        <v>456</v>
      </c>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45"/>
    </row>
    <row r="70" spans="1:28" ht="14.45" customHeight="1" thickBot="1">
      <c r="A70" s="53"/>
      <c r="B70" s="69"/>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8"/>
    </row>
    <row r="71" spans="1:28" ht="14.45" customHeight="1">
      <c r="A71" s="53"/>
      <c r="B71" s="69"/>
      <c r="C71" s="1072" t="s">
        <v>457</v>
      </c>
      <c r="D71" s="1073"/>
      <c r="E71" s="1073"/>
      <c r="F71" s="1073"/>
      <c r="G71" s="1074"/>
      <c r="H71" s="1074"/>
      <c r="I71" s="1074"/>
      <c r="J71" s="1074"/>
      <c r="K71" s="1074"/>
      <c r="L71" s="1074"/>
      <c r="M71" s="1074"/>
      <c r="N71" s="1074"/>
      <c r="O71" s="1074"/>
      <c r="P71" s="1074"/>
      <c r="Q71" s="1074"/>
      <c r="R71" s="1074"/>
      <c r="S71" s="1074"/>
      <c r="T71" s="1074"/>
      <c r="U71" s="1074"/>
      <c r="V71" s="1074"/>
      <c r="W71" s="1074"/>
      <c r="X71" s="1074"/>
      <c r="Y71" s="1074"/>
      <c r="Z71" s="1074"/>
      <c r="AA71" s="1075"/>
      <c r="AB71" s="48"/>
    </row>
    <row r="72" spans="1:28" ht="14.45" customHeight="1">
      <c r="A72" s="53"/>
      <c r="B72" s="69"/>
      <c r="C72" s="1060"/>
      <c r="D72" s="1061"/>
      <c r="E72" s="1061"/>
      <c r="F72" s="1061"/>
      <c r="G72" s="311"/>
      <c r="H72" s="311"/>
      <c r="I72" s="311"/>
      <c r="J72" s="311"/>
      <c r="K72" s="311"/>
      <c r="L72" s="311"/>
      <c r="M72" s="311"/>
      <c r="N72" s="311"/>
      <c r="O72" s="311"/>
      <c r="P72" s="311"/>
      <c r="Q72" s="311"/>
      <c r="R72" s="311"/>
      <c r="S72" s="311"/>
      <c r="T72" s="311"/>
      <c r="U72" s="311"/>
      <c r="V72" s="311"/>
      <c r="W72" s="311"/>
      <c r="X72" s="311"/>
      <c r="Y72" s="311"/>
      <c r="Z72" s="311"/>
      <c r="AA72" s="312"/>
      <c r="AB72" s="48"/>
    </row>
    <row r="73" spans="1:28" ht="14.45" customHeight="1">
      <c r="A73" s="53"/>
      <c r="B73" s="69"/>
      <c r="C73" s="1060" t="s">
        <v>458</v>
      </c>
      <c r="D73" s="1061"/>
      <c r="E73" s="1061"/>
      <c r="F73" s="1061"/>
      <c r="G73" s="311"/>
      <c r="H73" s="311"/>
      <c r="I73" s="311"/>
      <c r="J73" s="311"/>
      <c r="K73" s="311"/>
      <c r="L73" s="311"/>
      <c r="M73" s="311"/>
      <c r="N73" s="311"/>
      <c r="O73" s="311"/>
      <c r="P73" s="311"/>
      <c r="Q73" s="311"/>
      <c r="R73" s="311"/>
      <c r="S73" s="311"/>
      <c r="T73" s="311"/>
      <c r="U73" s="311"/>
      <c r="V73" s="311"/>
      <c r="W73" s="311"/>
      <c r="X73" s="311"/>
      <c r="Y73" s="311"/>
      <c r="Z73" s="311"/>
      <c r="AA73" s="312"/>
      <c r="AB73" s="48"/>
    </row>
    <row r="74" spans="1:28" ht="14.45" customHeight="1">
      <c r="A74" s="53"/>
      <c r="B74" s="69"/>
      <c r="C74" s="1082"/>
      <c r="D74" s="1083"/>
      <c r="E74" s="1083"/>
      <c r="F74" s="1083"/>
      <c r="G74" s="1068"/>
      <c r="H74" s="1068"/>
      <c r="I74" s="1068"/>
      <c r="J74" s="1068"/>
      <c r="K74" s="1068"/>
      <c r="L74" s="1068"/>
      <c r="M74" s="1068"/>
      <c r="N74" s="1068"/>
      <c r="O74" s="1068"/>
      <c r="P74" s="1068"/>
      <c r="Q74" s="1068"/>
      <c r="R74" s="1068"/>
      <c r="S74" s="1068"/>
      <c r="T74" s="1068"/>
      <c r="U74" s="1068"/>
      <c r="V74" s="1068"/>
      <c r="W74" s="1068"/>
      <c r="X74" s="1068"/>
      <c r="Y74" s="1068"/>
      <c r="Z74" s="1068"/>
      <c r="AA74" s="1069"/>
      <c r="AB74" s="48"/>
    </row>
    <row r="75" spans="1:28" ht="14.45" customHeight="1">
      <c r="A75" s="53"/>
      <c r="B75" s="69"/>
      <c r="C75" s="1060" t="s">
        <v>447</v>
      </c>
      <c r="D75" s="1070"/>
      <c r="E75" s="1070"/>
      <c r="F75" s="1070"/>
      <c r="G75" s="756"/>
      <c r="H75" s="756"/>
      <c r="I75" s="756"/>
      <c r="J75" s="756"/>
      <c r="K75" s="756"/>
      <c r="L75" s="756"/>
      <c r="M75" s="756"/>
      <c r="N75" s="756"/>
      <c r="O75" s="756"/>
      <c r="P75" s="756"/>
      <c r="Q75" s="756"/>
      <c r="R75" s="756"/>
      <c r="S75" s="756"/>
      <c r="T75" s="756"/>
      <c r="U75" s="756"/>
      <c r="V75" s="756"/>
      <c r="W75" s="756"/>
      <c r="X75" s="756"/>
      <c r="Y75" s="756"/>
      <c r="Z75" s="756"/>
      <c r="AA75" s="757"/>
      <c r="AB75" s="48"/>
    </row>
    <row r="76" spans="1:28" ht="14.45" customHeight="1">
      <c r="A76" s="53"/>
      <c r="B76" s="69"/>
      <c r="C76" s="1071"/>
      <c r="D76" s="1070"/>
      <c r="E76" s="1070"/>
      <c r="F76" s="1070"/>
      <c r="G76" s="756"/>
      <c r="H76" s="756"/>
      <c r="I76" s="756"/>
      <c r="J76" s="756"/>
      <c r="K76" s="756"/>
      <c r="L76" s="756"/>
      <c r="M76" s="756"/>
      <c r="N76" s="756"/>
      <c r="O76" s="756"/>
      <c r="P76" s="756"/>
      <c r="Q76" s="756"/>
      <c r="R76" s="756"/>
      <c r="S76" s="756"/>
      <c r="T76" s="756"/>
      <c r="U76" s="756"/>
      <c r="V76" s="756"/>
      <c r="W76" s="756"/>
      <c r="X76" s="756"/>
      <c r="Y76" s="756"/>
      <c r="Z76" s="756"/>
      <c r="AA76" s="757"/>
      <c r="AB76" s="48"/>
    </row>
    <row r="77" spans="1:28" ht="14.45" customHeight="1">
      <c r="A77" s="53"/>
      <c r="B77" s="69"/>
      <c r="C77" s="934" t="s">
        <v>448</v>
      </c>
      <c r="D77" s="324"/>
      <c r="E77" s="324"/>
      <c r="F77" s="935"/>
      <c r="G77" s="1076"/>
      <c r="H77" s="1077"/>
      <c r="I77" s="1077"/>
      <c r="J77" s="1077"/>
      <c r="K77" s="1077"/>
      <c r="L77" s="1077"/>
      <c r="M77" s="1077"/>
      <c r="N77" s="1077"/>
      <c r="O77" s="1077"/>
      <c r="P77" s="1077"/>
      <c r="Q77" s="1077"/>
      <c r="R77" s="1077"/>
      <c r="S77" s="1077"/>
      <c r="T77" s="1077"/>
      <c r="U77" s="1077"/>
      <c r="V77" s="1077"/>
      <c r="W77" s="1077"/>
      <c r="X77" s="1077"/>
      <c r="Y77" s="1077"/>
      <c r="Z77" s="1077"/>
      <c r="AA77" s="1078"/>
      <c r="AB77" s="48"/>
    </row>
    <row r="78" spans="1:28" ht="14.45" customHeight="1">
      <c r="A78" s="53"/>
      <c r="B78" s="69"/>
      <c r="C78" s="934"/>
      <c r="D78" s="324"/>
      <c r="E78" s="324"/>
      <c r="F78" s="935"/>
      <c r="G78" s="1079"/>
      <c r="H78" s="1080"/>
      <c r="I78" s="1080"/>
      <c r="J78" s="1080"/>
      <c r="K78" s="1080"/>
      <c r="L78" s="1080"/>
      <c r="M78" s="1080"/>
      <c r="N78" s="1080"/>
      <c r="O78" s="1080"/>
      <c r="P78" s="1080"/>
      <c r="Q78" s="1080"/>
      <c r="R78" s="1080"/>
      <c r="S78" s="1080"/>
      <c r="T78" s="1080"/>
      <c r="U78" s="1080"/>
      <c r="V78" s="1080"/>
      <c r="W78" s="1080"/>
      <c r="X78" s="1080"/>
      <c r="Y78" s="1080"/>
      <c r="Z78" s="1080"/>
      <c r="AA78" s="1081"/>
      <c r="AB78" s="48"/>
    </row>
    <row r="79" spans="1:28" ht="14.45" customHeight="1">
      <c r="A79" s="53"/>
      <c r="B79" s="69"/>
      <c r="C79" s="1060" t="s">
        <v>449</v>
      </c>
      <c r="D79" s="1061"/>
      <c r="E79" s="1061"/>
      <c r="F79" s="1061"/>
      <c r="G79" s="1064"/>
      <c r="H79" s="1064"/>
      <c r="I79" s="1064"/>
      <c r="J79" s="1064"/>
      <c r="K79" s="1064"/>
      <c r="L79" s="1064"/>
      <c r="M79" s="1064"/>
      <c r="N79" s="1064"/>
      <c r="O79" s="1064"/>
      <c r="P79" s="1064"/>
      <c r="Q79" s="1064"/>
      <c r="R79" s="1064"/>
      <c r="S79" s="1064"/>
      <c r="T79" s="1064"/>
      <c r="U79" s="1064"/>
      <c r="V79" s="1064"/>
      <c r="W79" s="1064"/>
      <c r="X79" s="1064"/>
      <c r="Y79" s="1064"/>
      <c r="Z79" s="1064"/>
      <c r="AA79" s="1065"/>
      <c r="AB79" s="48"/>
    </row>
    <row r="80" spans="1:28" ht="14.45" customHeight="1" thickBot="1">
      <c r="A80" s="53"/>
      <c r="B80" s="69"/>
      <c r="C80" s="1062"/>
      <c r="D80" s="1063"/>
      <c r="E80" s="1063"/>
      <c r="F80" s="1063"/>
      <c r="G80" s="1066"/>
      <c r="H80" s="1066"/>
      <c r="I80" s="1066"/>
      <c r="J80" s="1066"/>
      <c r="K80" s="1066"/>
      <c r="L80" s="1066"/>
      <c r="M80" s="1066"/>
      <c r="N80" s="1066"/>
      <c r="O80" s="1066"/>
      <c r="P80" s="1066"/>
      <c r="Q80" s="1066"/>
      <c r="R80" s="1066"/>
      <c r="S80" s="1066"/>
      <c r="T80" s="1066"/>
      <c r="U80" s="1066"/>
      <c r="V80" s="1066"/>
      <c r="W80" s="1066"/>
      <c r="X80" s="1066"/>
      <c r="Y80" s="1066"/>
      <c r="Z80" s="1066"/>
      <c r="AA80" s="1067"/>
      <c r="AB80" s="48"/>
    </row>
    <row r="81" spans="1:28" ht="14.45" customHeight="1" thickBot="1">
      <c r="A81" s="53"/>
      <c r="B81" s="49"/>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50"/>
    </row>
    <row r="82" spans="1:28" ht="14.45" customHeight="1" thickBot="1">
      <c r="A82" s="53"/>
      <c r="B82" s="527" t="s">
        <v>459</v>
      </c>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c r="AA82" s="528"/>
      <c r="AB82" s="545"/>
    </row>
    <row r="83" spans="1:28" ht="14.45" customHeight="1" thickBot="1">
      <c r="A83" s="53"/>
      <c r="B83" s="69"/>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8"/>
    </row>
    <row r="84" spans="1:28" ht="14.45" customHeight="1">
      <c r="A84" s="53"/>
      <c r="B84" s="69"/>
      <c r="C84" s="1072" t="s">
        <v>460</v>
      </c>
      <c r="D84" s="1073"/>
      <c r="E84" s="1073"/>
      <c r="F84" s="1073"/>
      <c r="G84" s="1108"/>
      <c r="H84" s="1108"/>
      <c r="I84" s="1108"/>
      <c r="J84" s="1108"/>
      <c r="K84" s="1108"/>
      <c r="L84" s="1108"/>
      <c r="M84" s="1108"/>
      <c r="N84" s="1108"/>
      <c r="O84" s="1108"/>
      <c r="P84" s="1108"/>
      <c r="Q84" s="1108"/>
      <c r="R84" s="1108"/>
      <c r="S84" s="1108"/>
      <c r="T84" s="1108"/>
      <c r="U84" s="1108"/>
      <c r="V84" s="1108"/>
      <c r="W84" s="1108"/>
      <c r="X84" s="1108"/>
      <c r="Y84" s="1108"/>
      <c r="Z84" s="1108"/>
      <c r="AA84" s="1109"/>
      <c r="AB84" s="48"/>
    </row>
    <row r="85" spans="1:28" ht="14.45" customHeight="1">
      <c r="A85" s="53"/>
      <c r="B85" s="69"/>
      <c r="C85" s="1060"/>
      <c r="D85" s="1061"/>
      <c r="E85" s="1061"/>
      <c r="F85" s="1061"/>
      <c r="G85" s="334"/>
      <c r="H85" s="334"/>
      <c r="I85" s="334"/>
      <c r="J85" s="334"/>
      <c r="K85" s="334"/>
      <c r="L85" s="334"/>
      <c r="M85" s="334"/>
      <c r="N85" s="334"/>
      <c r="O85" s="334"/>
      <c r="P85" s="334"/>
      <c r="Q85" s="334"/>
      <c r="R85" s="334"/>
      <c r="S85" s="334"/>
      <c r="T85" s="334"/>
      <c r="U85" s="334"/>
      <c r="V85" s="334"/>
      <c r="W85" s="334"/>
      <c r="X85" s="334"/>
      <c r="Y85" s="334"/>
      <c r="Z85" s="334"/>
      <c r="AA85" s="335"/>
      <c r="AB85" s="48"/>
    </row>
    <row r="86" spans="1:28" ht="14.45" customHeight="1">
      <c r="A86" s="53"/>
      <c r="B86" s="69"/>
      <c r="C86" s="1060" t="s">
        <v>461</v>
      </c>
      <c r="D86" s="1061"/>
      <c r="E86" s="1061"/>
      <c r="F86" s="1061"/>
      <c r="G86" s="334"/>
      <c r="H86" s="334"/>
      <c r="I86" s="334"/>
      <c r="J86" s="334"/>
      <c r="K86" s="334"/>
      <c r="L86" s="334"/>
      <c r="M86" s="334"/>
      <c r="N86" s="334"/>
      <c r="O86" s="334"/>
      <c r="P86" s="334"/>
      <c r="Q86" s="334"/>
      <c r="R86" s="334"/>
      <c r="S86" s="334"/>
      <c r="T86" s="334"/>
      <c r="U86" s="334"/>
      <c r="V86" s="334"/>
      <c r="W86" s="334"/>
      <c r="X86" s="334"/>
      <c r="Y86" s="334"/>
      <c r="Z86" s="334"/>
      <c r="AA86" s="335"/>
      <c r="AB86" s="48"/>
    </row>
    <row r="87" spans="1:28" ht="14.45" customHeight="1">
      <c r="A87" s="53"/>
      <c r="B87" s="69"/>
      <c r="C87" s="1082"/>
      <c r="D87" s="1083"/>
      <c r="E87" s="1083"/>
      <c r="F87" s="1083"/>
      <c r="G87" s="1084"/>
      <c r="H87" s="1084"/>
      <c r="I87" s="1084"/>
      <c r="J87" s="1084"/>
      <c r="K87" s="1084"/>
      <c r="L87" s="1084"/>
      <c r="M87" s="1084"/>
      <c r="N87" s="1084"/>
      <c r="O87" s="1084"/>
      <c r="P87" s="1084"/>
      <c r="Q87" s="1084"/>
      <c r="R87" s="1084"/>
      <c r="S87" s="1084"/>
      <c r="T87" s="1084"/>
      <c r="U87" s="1084"/>
      <c r="V87" s="1084"/>
      <c r="W87" s="1084"/>
      <c r="X87" s="1084"/>
      <c r="Y87" s="1084"/>
      <c r="Z87" s="1084"/>
      <c r="AA87" s="1085"/>
      <c r="AB87" s="48"/>
    </row>
    <row r="88" spans="1:28" ht="14.45" customHeight="1">
      <c r="A88" s="53"/>
      <c r="B88" s="69"/>
      <c r="C88" s="1060" t="s">
        <v>447</v>
      </c>
      <c r="D88" s="1070"/>
      <c r="E88" s="1070"/>
      <c r="F88" s="1070"/>
      <c r="G88" s="1086"/>
      <c r="H88" s="1086"/>
      <c r="I88" s="1086"/>
      <c r="J88" s="1086"/>
      <c r="K88" s="1086"/>
      <c r="L88" s="1086"/>
      <c r="M88" s="1086"/>
      <c r="N88" s="1086"/>
      <c r="O88" s="1086"/>
      <c r="P88" s="1086"/>
      <c r="Q88" s="1086"/>
      <c r="R88" s="1086"/>
      <c r="S88" s="1086"/>
      <c r="T88" s="1086"/>
      <c r="U88" s="1086"/>
      <c r="V88" s="1086"/>
      <c r="W88" s="1086"/>
      <c r="X88" s="1086"/>
      <c r="Y88" s="1086"/>
      <c r="Z88" s="1086"/>
      <c r="AA88" s="1087"/>
      <c r="AB88" s="48"/>
    </row>
    <row r="89" spans="1:28" ht="14.45" customHeight="1">
      <c r="A89" s="53"/>
      <c r="B89" s="69"/>
      <c r="C89" s="1071"/>
      <c r="D89" s="1070"/>
      <c r="E89" s="1070"/>
      <c r="F89" s="1070"/>
      <c r="G89" s="1086"/>
      <c r="H89" s="1086"/>
      <c r="I89" s="1086"/>
      <c r="J89" s="1086"/>
      <c r="K89" s="1086"/>
      <c r="L89" s="1086"/>
      <c r="M89" s="1086"/>
      <c r="N89" s="1086"/>
      <c r="O89" s="1086"/>
      <c r="P89" s="1086"/>
      <c r="Q89" s="1086"/>
      <c r="R89" s="1086"/>
      <c r="S89" s="1086"/>
      <c r="T89" s="1086"/>
      <c r="U89" s="1086"/>
      <c r="V89" s="1086"/>
      <c r="W89" s="1086"/>
      <c r="X89" s="1086"/>
      <c r="Y89" s="1086"/>
      <c r="Z89" s="1086"/>
      <c r="AA89" s="1087"/>
      <c r="AB89" s="48"/>
    </row>
    <row r="90" spans="1:28" ht="14.45" customHeight="1">
      <c r="A90" s="53"/>
      <c r="B90" s="69"/>
      <c r="C90" s="934" t="s">
        <v>448</v>
      </c>
      <c r="D90" s="324"/>
      <c r="E90" s="324"/>
      <c r="F90" s="935"/>
      <c r="G90" s="1076"/>
      <c r="H90" s="1077"/>
      <c r="I90" s="1077"/>
      <c r="J90" s="1077"/>
      <c r="K90" s="1077"/>
      <c r="L90" s="1077"/>
      <c r="M90" s="1077"/>
      <c r="N90" s="1077"/>
      <c r="O90" s="1077"/>
      <c r="P90" s="1077"/>
      <c r="Q90" s="1077"/>
      <c r="R90" s="1077"/>
      <c r="S90" s="1077"/>
      <c r="T90" s="1077"/>
      <c r="U90" s="1077"/>
      <c r="V90" s="1077"/>
      <c r="W90" s="1077"/>
      <c r="X90" s="1077"/>
      <c r="Y90" s="1077"/>
      <c r="Z90" s="1077"/>
      <c r="AA90" s="1078"/>
      <c r="AB90" s="48"/>
    </row>
    <row r="91" spans="1:28" ht="14.45" customHeight="1">
      <c r="A91" s="53"/>
      <c r="B91" s="69"/>
      <c r="C91" s="934"/>
      <c r="D91" s="324"/>
      <c r="E91" s="324"/>
      <c r="F91" s="935"/>
      <c r="G91" s="1079"/>
      <c r="H91" s="1080"/>
      <c r="I91" s="1080"/>
      <c r="J91" s="1080"/>
      <c r="K91" s="1080"/>
      <c r="L91" s="1080"/>
      <c r="M91" s="1080"/>
      <c r="N91" s="1080"/>
      <c r="O91" s="1080"/>
      <c r="P91" s="1080"/>
      <c r="Q91" s="1080"/>
      <c r="R91" s="1080"/>
      <c r="S91" s="1080"/>
      <c r="T91" s="1080"/>
      <c r="U91" s="1080"/>
      <c r="V91" s="1080"/>
      <c r="W91" s="1080"/>
      <c r="X91" s="1080"/>
      <c r="Y91" s="1080"/>
      <c r="Z91" s="1080"/>
      <c r="AA91" s="1081"/>
      <c r="AB91" s="48"/>
    </row>
    <row r="92" spans="1:28" ht="14.45" customHeight="1">
      <c r="A92" s="53"/>
      <c r="B92" s="69"/>
      <c r="C92" s="1060" t="s">
        <v>449</v>
      </c>
      <c r="D92" s="1061"/>
      <c r="E92" s="1061"/>
      <c r="F92" s="1061"/>
      <c r="G92" s="1064"/>
      <c r="H92" s="1064"/>
      <c r="I92" s="1064"/>
      <c r="J92" s="1064"/>
      <c r="K92" s="1064"/>
      <c r="L92" s="1064"/>
      <c r="M92" s="1064"/>
      <c r="N92" s="1064"/>
      <c r="O92" s="1064"/>
      <c r="P92" s="1064"/>
      <c r="Q92" s="1064"/>
      <c r="R92" s="1064"/>
      <c r="S92" s="1064"/>
      <c r="T92" s="1064"/>
      <c r="U92" s="1064"/>
      <c r="V92" s="1064"/>
      <c r="W92" s="1064"/>
      <c r="X92" s="1064"/>
      <c r="Y92" s="1064"/>
      <c r="Z92" s="1064"/>
      <c r="AA92" s="1065"/>
      <c r="AB92" s="48"/>
    </row>
    <row r="93" spans="1:28" ht="14.45" customHeight="1" thickBot="1">
      <c r="A93" s="53"/>
      <c r="B93" s="69"/>
      <c r="C93" s="1062"/>
      <c r="D93" s="1063"/>
      <c r="E93" s="1063"/>
      <c r="F93" s="1063"/>
      <c r="G93" s="1066"/>
      <c r="H93" s="1066"/>
      <c r="I93" s="1066"/>
      <c r="J93" s="1066"/>
      <c r="K93" s="1066"/>
      <c r="L93" s="1066"/>
      <c r="M93" s="1066"/>
      <c r="N93" s="1066"/>
      <c r="O93" s="1066"/>
      <c r="P93" s="1066"/>
      <c r="Q93" s="1066"/>
      <c r="R93" s="1066"/>
      <c r="S93" s="1066"/>
      <c r="T93" s="1066"/>
      <c r="U93" s="1066"/>
      <c r="V93" s="1066"/>
      <c r="W93" s="1066"/>
      <c r="X93" s="1066"/>
      <c r="Y93" s="1066"/>
      <c r="Z93" s="1066"/>
      <c r="AA93" s="1067"/>
      <c r="AB93" s="48"/>
    </row>
    <row r="94" spans="1:28" ht="14.45" customHeight="1" thickBot="1">
      <c r="A94" s="53"/>
      <c r="B94" s="49"/>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50"/>
    </row>
    <row r="96" spans="1:28" ht="14.45" customHeight="1" thickBot="1"/>
    <row r="97" spans="2:28" ht="14.45" customHeight="1">
      <c r="B97" s="152"/>
      <c r="C97" s="153"/>
      <c r="D97" s="153"/>
      <c r="E97" s="700" t="s">
        <v>462</v>
      </c>
      <c r="F97" s="700"/>
      <c r="G97" s="700"/>
      <c r="H97" s="700"/>
      <c r="I97" s="700"/>
      <c r="J97" s="700"/>
      <c r="K97" s="700"/>
      <c r="L97" s="700"/>
      <c r="M97" s="700"/>
      <c r="N97" s="700"/>
      <c r="O97" s="700"/>
      <c r="P97" s="700"/>
      <c r="Q97" s="700"/>
      <c r="R97" s="700"/>
      <c r="S97" s="700"/>
      <c r="T97" s="700"/>
      <c r="U97" s="700"/>
      <c r="V97" s="700"/>
      <c r="W97" s="700"/>
      <c r="X97" s="700"/>
      <c r="Y97" s="700"/>
      <c r="Z97" s="700"/>
      <c r="AA97" s="700"/>
      <c r="AB97" s="701"/>
    </row>
    <row r="98" spans="2:28" ht="14.45" customHeight="1">
      <c r="B98" s="2"/>
      <c r="E98" s="702"/>
      <c r="F98" s="702"/>
      <c r="G98" s="702"/>
      <c r="H98" s="702"/>
      <c r="I98" s="702"/>
      <c r="J98" s="702"/>
      <c r="K98" s="702"/>
      <c r="L98" s="702"/>
      <c r="M98" s="702"/>
      <c r="N98" s="702"/>
      <c r="O98" s="702"/>
      <c r="P98" s="702"/>
      <c r="Q98" s="702"/>
      <c r="R98" s="702"/>
      <c r="S98" s="702"/>
      <c r="T98" s="702"/>
      <c r="U98" s="702"/>
      <c r="V98" s="702"/>
      <c r="W98" s="702"/>
      <c r="X98" s="702"/>
      <c r="Y98" s="702"/>
      <c r="Z98" s="702"/>
      <c r="AA98" s="702"/>
      <c r="AB98" s="703"/>
    </row>
    <row r="99" spans="2:28" ht="14.45" customHeight="1">
      <c r="B99" s="2"/>
      <c r="E99" s="702"/>
      <c r="F99" s="702"/>
      <c r="G99" s="702"/>
      <c r="H99" s="702"/>
      <c r="I99" s="702"/>
      <c r="J99" s="702"/>
      <c r="K99" s="702"/>
      <c r="L99" s="702"/>
      <c r="M99" s="702"/>
      <c r="N99" s="702"/>
      <c r="O99" s="702"/>
      <c r="P99" s="702"/>
      <c r="Q99" s="702"/>
      <c r="R99" s="702"/>
      <c r="S99" s="702"/>
      <c r="T99" s="702"/>
      <c r="U99" s="702"/>
      <c r="V99" s="702"/>
      <c r="W99" s="702"/>
      <c r="X99" s="702"/>
      <c r="Y99" s="702"/>
      <c r="Z99" s="702"/>
      <c r="AA99" s="702"/>
      <c r="AB99" s="703"/>
    </row>
    <row r="100" spans="2:28" ht="14.45" customHeight="1">
      <c r="B100" s="2"/>
      <c r="E100" s="702"/>
      <c r="F100" s="702"/>
      <c r="G100" s="702"/>
      <c r="H100" s="702"/>
      <c r="I100" s="702"/>
      <c r="J100" s="702"/>
      <c r="K100" s="702"/>
      <c r="L100" s="702"/>
      <c r="M100" s="702"/>
      <c r="N100" s="702"/>
      <c r="O100" s="702"/>
      <c r="P100" s="702"/>
      <c r="Q100" s="702"/>
      <c r="R100" s="702"/>
      <c r="S100" s="702"/>
      <c r="T100" s="702"/>
      <c r="U100" s="702"/>
      <c r="V100" s="702"/>
      <c r="W100" s="702"/>
      <c r="X100" s="702"/>
      <c r="Y100" s="702"/>
      <c r="Z100" s="702"/>
      <c r="AA100" s="702"/>
      <c r="AB100" s="703"/>
    </row>
    <row r="101" spans="2:28" ht="14.45" customHeight="1">
      <c r="B101" s="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3"/>
    </row>
    <row r="102" spans="2:28" ht="14.45" customHeight="1">
      <c r="B102" s="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3"/>
    </row>
    <row r="103" spans="2:28" ht="14.45" customHeight="1">
      <c r="B103" s="2"/>
      <c r="E103" s="702"/>
      <c r="F103" s="702"/>
      <c r="G103" s="702"/>
      <c r="H103" s="702"/>
      <c r="I103" s="702"/>
      <c r="J103" s="702"/>
      <c r="K103" s="702"/>
      <c r="L103" s="702"/>
      <c r="M103" s="702"/>
      <c r="N103" s="702"/>
      <c r="O103" s="702"/>
      <c r="P103" s="702"/>
      <c r="Q103" s="702"/>
      <c r="R103" s="702"/>
      <c r="S103" s="702"/>
      <c r="T103" s="702"/>
      <c r="U103" s="702"/>
      <c r="V103" s="702"/>
      <c r="W103" s="702"/>
      <c r="X103" s="702"/>
      <c r="Y103" s="702"/>
      <c r="Z103" s="702"/>
      <c r="AA103" s="702"/>
      <c r="AB103" s="703"/>
    </row>
    <row r="104" spans="2:28" ht="14.45" customHeight="1">
      <c r="B104" s="2"/>
      <c r="E104" s="702"/>
      <c r="F104" s="702"/>
      <c r="G104" s="702"/>
      <c r="H104" s="702"/>
      <c r="I104" s="702"/>
      <c r="J104" s="702"/>
      <c r="K104" s="702"/>
      <c r="L104" s="702"/>
      <c r="M104" s="702"/>
      <c r="N104" s="702"/>
      <c r="O104" s="702"/>
      <c r="P104" s="702"/>
      <c r="Q104" s="702"/>
      <c r="R104" s="702"/>
      <c r="S104" s="702"/>
      <c r="T104" s="702"/>
      <c r="U104" s="702"/>
      <c r="V104" s="702"/>
      <c r="W104" s="702"/>
      <c r="X104" s="702"/>
      <c r="Y104" s="702"/>
      <c r="Z104" s="702"/>
      <c r="AA104" s="702"/>
      <c r="AB104" s="703"/>
    </row>
    <row r="105" spans="2:28" ht="14.45" customHeight="1">
      <c r="B105" s="2"/>
      <c r="E105" s="702"/>
      <c r="F105" s="702"/>
      <c r="G105" s="702"/>
      <c r="H105" s="702"/>
      <c r="I105" s="702"/>
      <c r="J105" s="702"/>
      <c r="K105" s="702"/>
      <c r="L105" s="702"/>
      <c r="M105" s="702"/>
      <c r="N105" s="702"/>
      <c r="O105" s="702"/>
      <c r="P105" s="702"/>
      <c r="Q105" s="702"/>
      <c r="R105" s="702"/>
      <c r="S105" s="702"/>
      <c r="T105" s="702"/>
      <c r="U105" s="702"/>
      <c r="V105" s="702"/>
      <c r="W105" s="702"/>
      <c r="X105" s="702"/>
      <c r="Y105" s="702"/>
      <c r="Z105" s="702"/>
      <c r="AA105" s="702"/>
      <c r="AB105" s="703"/>
    </row>
    <row r="106" spans="2:28" ht="14.45" customHeight="1" thickBot="1">
      <c r="B106" s="154"/>
      <c r="C106" s="155"/>
      <c r="D106" s="155"/>
      <c r="E106" s="704"/>
      <c r="F106" s="704"/>
      <c r="G106" s="704"/>
      <c r="H106" s="704"/>
      <c r="I106" s="704"/>
      <c r="J106" s="704"/>
      <c r="K106" s="704"/>
      <c r="L106" s="704"/>
      <c r="M106" s="704"/>
      <c r="N106" s="704"/>
      <c r="O106" s="704"/>
      <c r="P106" s="704"/>
      <c r="Q106" s="704"/>
      <c r="R106" s="704"/>
      <c r="S106" s="704"/>
      <c r="T106" s="704"/>
      <c r="U106" s="704"/>
      <c r="V106" s="704"/>
      <c r="W106" s="704"/>
      <c r="X106" s="704"/>
      <c r="Y106" s="704"/>
      <c r="Z106" s="704"/>
      <c r="AA106" s="704"/>
      <c r="AB106" s="705"/>
    </row>
  </sheetData>
  <sheetProtection sheet="1" objects="1" scenarios="1"/>
  <mergeCells count="71">
    <mergeCell ref="G51:AA52"/>
    <mergeCell ref="E97:AB106"/>
    <mergeCell ref="C75:F76"/>
    <mergeCell ref="G75:AA76"/>
    <mergeCell ref="C60:F61"/>
    <mergeCell ref="G60:AA61"/>
    <mergeCell ref="C77:F78"/>
    <mergeCell ref="G66:AA67"/>
    <mergeCell ref="C92:F93"/>
    <mergeCell ref="G92:AA93"/>
    <mergeCell ref="C79:F80"/>
    <mergeCell ref="G79:AA80"/>
    <mergeCell ref="B82:AB82"/>
    <mergeCell ref="C84:F85"/>
    <mergeCell ref="G84:AA85"/>
    <mergeCell ref="G77:AA78"/>
    <mergeCell ref="B2:AB2"/>
    <mergeCell ref="B3:AB7"/>
    <mergeCell ref="B25:AB25"/>
    <mergeCell ref="B12:AB12"/>
    <mergeCell ref="C17:F18"/>
    <mergeCell ref="C19:F20"/>
    <mergeCell ref="C21:F22"/>
    <mergeCell ref="G17:AA18"/>
    <mergeCell ref="G19:AA20"/>
    <mergeCell ref="G21:AA22"/>
    <mergeCell ref="C13:AA16"/>
    <mergeCell ref="B9:AB10"/>
    <mergeCell ref="C47:F48"/>
    <mergeCell ref="G47:AA48"/>
    <mergeCell ref="G36:AA37"/>
    <mergeCell ref="C40:F41"/>
    <mergeCell ref="G40:AA41"/>
    <mergeCell ref="C38:F39"/>
    <mergeCell ref="C26:AA29"/>
    <mergeCell ref="B26:B29"/>
    <mergeCell ref="AB26:AB29"/>
    <mergeCell ref="C51:F52"/>
    <mergeCell ref="C32:F33"/>
    <mergeCell ref="G32:AA33"/>
    <mergeCell ref="C34:F35"/>
    <mergeCell ref="C36:F37"/>
    <mergeCell ref="C45:F46"/>
    <mergeCell ref="G45:AA46"/>
    <mergeCell ref="B43:AB43"/>
    <mergeCell ref="G38:AA39"/>
    <mergeCell ref="G34:AA35"/>
    <mergeCell ref="B30:AB30"/>
    <mergeCell ref="C49:F50"/>
    <mergeCell ref="G49:AA50"/>
    <mergeCell ref="C86:F87"/>
    <mergeCell ref="G86:AA87"/>
    <mergeCell ref="C90:F91"/>
    <mergeCell ref="C88:F89"/>
    <mergeCell ref="G88:AA89"/>
    <mergeCell ref="G90:AA91"/>
    <mergeCell ref="C53:F54"/>
    <mergeCell ref="G53:AA54"/>
    <mergeCell ref="G73:AA74"/>
    <mergeCell ref="C62:F63"/>
    <mergeCell ref="G62:AA63"/>
    <mergeCell ref="C64:F65"/>
    <mergeCell ref="C66:F67"/>
    <mergeCell ref="B56:AB56"/>
    <mergeCell ref="C58:F59"/>
    <mergeCell ref="G58:AA59"/>
    <mergeCell ref="G64:AA65"/>
    <mergeCell ref="B69:AB69"/>
    <mergeCell ref="C71:F72"/>
    <mergeCell ref="G71:AA72"/>
    <mergeCell ref="C73:F74"/>
  </mergeCells>
  <conditionalFormatting sqref="G40">
    <cfRule type="expression" dxfId="7" priority="2">
      <formula>$G$38="Yes"</formula>
    </cfRule>
  </conditionalFormatting>
  <conditionalFormatting sqref="G53">
    <cfRule type="expression" dxfId="6" priority="3">
      <formula>$G$51="Yes"</formula>
    </cfRule>
  </conditionalFormatting>
  <conditionalFormatting sqref="G66">
    <cfRule type="expression" dxfId="5" priority="4">
      <formula>$G$64="Yes"</formula>
    </cfRule>
  </conditionalFormatting>
  <conditionalFormatting sqref="G79">
    <cfRule type="expression" dxfId="4" priority="5">
      <formula>$G$77="Yes"</formula>
    </cfRule>
  </conditionalFormatting>
  <conditionalFormatting sqref="G92">
    <cfRule type="expression" dxfId="3" priority="6">
      <formula>$G$90="Yes"</formula>
    </cfRule>
  </conditionalFormatting>
  <conditionalFormatting sqref="G17:AA22 G32:AA37 G38 G40 G45:AA50 G51 G53 G58:AA63 G64 G66 G71:AA76 G77 G79 G84:AA89 G90 G92">
    <cfRule type="cellIs" dxfId="2" priority="1" operator="greaterThan">
      <formula>0</formula>
    </cfRule>
  </conditionalFormatting>
  <dataValidations count="1">
    <dataValidation type="date" allowBlank="1" showInputMessage="1" showErrorMessage="1" sqref="G40:AA41 G66:AA67 G79:AA80 G53:AA54 G92:AA93" xr:uid="{7D2332C0-7EB2-4F3B-85CD-06A691DFCA67}">
      <formula1>36526</formula1>
      <formula2>47484</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F7CD50-10F5-4D96-8C00-A9D7C11CADF1}">
          <x14:formula1>
            <xm:f>'Variables (Hidden)'!$B$31:$B$32</xm:f>
          </x14:formula1>
          <xm:sqref>G38:AA39 G51:AA52 G64:AA65 G77:AA78 G90:AA91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365C9-37F6-4D54-BD30-D9019DC00117}">
  <sheetPr codeName="Sheet90">
    <tabColor rgb="FFC00000"/>
  </sheetPr>
  <dimension ref="A1:AM92"/>
  <sheetViews>
    <sheetView zoomScaleNormal="100" workbookViewId="0">
      <selection activeCell="Z57" sqref="Z57:AB59"/>
    </sheetView>
  </sheetViews>
  <sheetFormatPr defaultColWidth="5.5703125" defaultRowHeight="14.45" customHeight="1"/>
  <cols>
    <col min="1" max="16384" width="5.5703125" style="17"/>
  </cols>
  <sheetData>
    <row r="1" spans="1:39" s="28" customFormat="1" ht="14.45" customHeight="1" thickBo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row>
    <row r="2" spans="1:39" s="30" customFormat="1" ht="14.45" customHeight="1" thickBot="1">
      <c r="A2" s="43"/>
      <c r="B2" s="191" t="s">
        <v>0</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28"/>
      <c r="AD2" s="28"/>
      <c r="AE2" s="28"/>
      <c r="AF2" s="28"/>
      <c r="AG2" s="28"/>
      <c r="AH2" s="28"/>
      <c r="AI2" s="28"/>
      <c r="AJ2" s="28"/>
      <c r="AK2" s="28"/>
      <c r="AL2" s="28"/>
      <c r="AM2" s="28"/>
    </row>
    <row r="3" spans="1:39" s="30" customFormat="1" ht="14.45" customHeight="1" thickBot="1">
      <c r="A3" s="43"/>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4"/>
      <c r="AC3" s="28"/>
      <c r="AD3" s="28"/>
      <c r="AE3" s="28"/>
      <c r="AF3" s="28"/>
      <c r="AG3" s="28"/>
      <c r="AH3" s="28"/>
      <c r="AI3" s="28"/>
      <c r="AJ3" s="28"/>
      <c r="AK3" s="28"/>
      <c r="AL3" s="28"/>
      <c r="AM3" s="28"/>
    </row>
    <row r="4" spans="1:39" s="30" customFormat="1" ht="14.45" customHeight="1" thickBot="1">
      <c r="A4" s="43"/>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4"/>
      <c r="AC4" s="28"/>
      <c r="AD4" s="28"/>
      <c r="AE4" s="28"/>
      <c r="AF4" s="28"/>
      <c r="AG4" s="28"/>
      <c r="AH4" s="28"/>
      <c r="AI4" s="28"/>
      <c r="AJ4" s="28"/>
      <c r="AK4" s="28"/>
      <c r="AL4" s="28"/>
      <c r="AM4" s="28"/>
    </row>
    <row r="5" spans="1:39" s="30" customFormat="1" ht="14.45" customHeight="1" thickBot="1">
      <c r="A5" s="4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4"/>
      <c r="AC5" s="28"/>
      <c r="AD5" s="28"/>
      <c r="AE5" s="28"/>
      <c r="AF5" s="28"/>
      <c r="AG5" s="28"/>
      <c r="AH5" s="28"/>
      <c r="AI5" s="28"/>
      <c r="AJ5" s="28"/>
      <c r="AK5" s="28"/>
      <c r="AL5" s="28"/>
      <c r="AM5" s="28"/>
    </row>
    <row r="6" spans="1:39" s="30" customFormat="1" ht="14.45" customHeight="1" thickBot="1">
      <c r="A6" s="43"/>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4"/>
      <c r="AC6" s="28"/>
      <c r="AD6" s="28"/>
      <c r="AE6" s="28"/>
      <c r="AF6" s="28"/>
      <c r="AG6" s="28"/>
      <c r="AH6" s="28"/>
      <c r="AI6" s="28"/>
      <c r="AJ6" s="28"/>
      <c r="AK6" s="28"/>
      <c r="AL6" s="28"/>
      <c r="AM6" s="28"/>
    </row>
    <row r="7" spans="1:39" s="30" customFormat="1" ht="14.45" customHeight="1" thickBot="1">
      <c r="A7" s="43"/>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6"/>
      <c r="AC7" s="28"/>
      <c r="AD7" s="28"/>
      <c r="AE7" s="28"/>
      <c r="AF7" s="28"/>
      <c r="AG7" s="28"/>
      <c r="AH7" s="28"/>
      <c r="AI7" s="28"/>
      <c r="AJ7" s="28"/>
      <c r="AK7" s="28"/>
      <c r="AL7" s="28"/>
      <c r="AM7" s="28"/>
    </row>
    <row r="8" spans="1:39" s="30" customFormat="1" ht="14.45" customHeight="1">
      <c r="A8" s="43"/>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c r="AB8" s="110"/>
      <c r="AC8" s="28"/>
      <c r="AD8" s="28"/>
      <c r="AE8" s="28"/>
      <c r="AF8" s="28"/>
      <c r="AG8" s="28"/>
      <c r="AH8" s="28"/>
      <c r="AI8" s="28"/>
      <c r="AJ8" s="28"/>
      <c r="AK8" s="28"/>
      <c r="AL8" s="28"/>
      <c r="AM8" s="28"/>
    </row>
    <row r="9" spans="1:39" s="30" customFormat="1" ht="14.45" customHeight="1">
      <c r="A9" s="43"/>
      <c r="B9" s="1126" t="s">
        <v>463</v>
      </c>
      <c r="C9" s="1126"/>
      <c r="D9" s="1126"/>
      <c r="E9" s="1126"/>
      <c r="F9" s="1126"/>
      <c r="G9" s="1126"/>
      <c r="H9" s="1126"/>
      <c r="I9" s="1126"/>
      <c r="J9" s="1126"/>
      <c r="K9" s="1126"/>
      <c r="L9" s="1126"/>
      <c r="M9" s="1126"/>
      <c r="N9" s="1126"/>
      <c r="O9" s="1126"/>
      <c r="P9" s="1126"/>
      <c r="Q9" s="1126"/>
      <c r="R9" s="1126"/>
      <c r="S9" s="1126"/>
      <c r="T9" s="1126"/>
      <c r="U9" s="1126"/>
      <c r="V9" s="1126"/>
      <c r="W9" s="1126"/>
      <c r="X9" s="1126"/>
      <c r="Y9" s="1126"/>
      <c r="Z9" s="1126"/>
      <c r="AA9" s="1126"/>
      <c r="AB9" s="1126"/>
      <c r="AC9" s="28"/>
      <c r="AD9" s="28"/>
      <c r="AE9" s="28"/>
      <c r="AF9" s="28"/>
      <c r="AG9" s="28"/>
      <c r="AH9" s="28"/>
      <c r="AI9" s="28"/>
      <c r="AJ9" s="28"/>
      <c r="AK9" s="28"/>
      <c r="AL9" s="28"/>
      <c r="AM9" s="28"/>
    </row>
    <row r="10" spans="1:39" s="28" customFormat="1" ht="14.45" customHeight="1" thickBo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row>
    <row r="11" spans="1:39" s="1" customFormat="1" ht="14.45" customHeight="1" thickBot="1">
      <c r="A11" s="42"/>
      <c r="B11" s="1127" t="s">
        <v>464</v>
      </c>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8"/>
      <c r="AC11" s="17"/>
      <c r="AD11" s="17"/>
      <c r="AE11" s="17"/>
      <c r="AF11" s="17"/>
      <c r="AG11" s="17"/>
      <c r="AH11" s="17"/>
      <c r="AI11" s="17"/>
      <c r="AJ11" s="17"/>
      <c r="AK11" s="17"/>
      <c r="AL11" s="17"/>
      <c r="AM11" s="17"/>
    </row>
    <row r="12" spans="1:39" s="1" customFormat="1" ht="14.45" customHeight="1">
      <c r="A12" s="42"/>
      <c r="B12" s="1110" t="s">
        <v>465</v>
      </c>
      <c r="C12" s="1110"/>
      <c r="D12" s="1110"/>
      <c r="E12" s="1110"/>
      <c r="F12" s="1110"/>
      <c r="G12" s="1110"/>
      <c r="H12" s="1110"/>
      <c r="I12" s="1110"/>
      <c r="J12" s="1110"/>
      <c r="K12" s="1110"/>
      <c r="L12" s="1097" t="s">
        <v>466</v>
      </c>
      <c r="M12" s="1097"/>
      <c r="N12" s="1097"/>
      <c r="O12" s="1097"/>
      <c r="P12" s="1097"/>
      <c r="Q12" s="1097"/>
      <c r="R12" s="1097"/>
      <c r="S12" s="1097"/>
      <c r="T12" s="1097"/>
      <c r="U12" s="1097"/>
      <c r="V12" s="1097"/>
      <c r="W12" s="1097"/>
      <c r="X12" s="1097"/>
      <c r="Y12" s="1097"/>
      <c r="Z12" s="1135">
        <f>IFERROR(MembersAcknowledged,"")</f>
        <v>0</v>
      </c>
      <c r="AA12" s="1135"/>
      <c r="AB12" s="1136"/>
      <c r="AC12" s="17"/>
      <c r="AD12" s="17"/>
      <c r="AE12" s="17"/>
      <c r="AF12" s="17"/>
      <c r="AG12" s="17"/>
      <c r="AH12" s="17"/>
      <c r="AI12" s="17"/>
      <c r="AJ12" s="17"/>
      <c r="AK12" s="17"/>
      <c r="AL12" s="17"/>
      <c r="AM12" s="17"/>
    </row>
    <row r="13" spans="1:39" s="1" customFormat="1" ht="14.45" customHeight="1">
      <c r="A13" s="42"/>
      <c r="B13" s="1110"/>
      <c r="C13" s="1110"/>
      <c r="D13" s="1110"/>
      <c r="E13" s="1110"/>
      <c r="F13" s="1110"/>
      <c r="G13" s="1110"/>
      <c r="H13" s="1110"/>
      <c r="I13" s="1110"/>
      <c r="J13" s="1110"/>
      <c r="K13" s="1110"/>
      <c r="L13" s="1097"/>
      <c r="M13" s="1097"/>
      <c r="N13" s="1097"/>
      <c r="O13" s="1097"/>
      <c r="P13" s="1097"/>
      <c r="Q13" s="1097"/>
      <c r="R13" s="1097"/>
      <c r="S13" s="1097"/>
      <c r="T13" s="1097"/>
      <c r="U13" s="1097"/>
      <c r="V13" s="1097"/>
      <c r="W13" s="1097"/>
      <c r="X13" s="1097"/>
      <c r="Y13" s="1097"/>
      <c r="Z13" s="1135"/>
      <c r="AA13" s="1135"/>
      <c r="AB13" s="1136"/>
      <c r="AC13" s="17"/>
      <c r="AD13" s="17"/>
      <c r="AE13" s="17"/>
      <c r="AF13" s="17"/>
      <c r="AG13" s="17"/>
      <c r="AH13" s="17"/>
      <c r="AI13" s="17"/>
      <c r="AJ13" s="17"/>
      <c r="AK13" s="17"/>
      <c r="AL13" s="17"/>
      <c r="AM13" s="17"/>
    </row>
    <row r="14" spans="1:39" s="1" customFormat="1" ht="14.45" customHeight="1">
      <c r="A14" s="42"/>
      <c r="B14" s="1110"/>
      <c r="C14" s="1110"/>
      <c r="D14" s="1110"/>
      <c r="E14" s="1110"/>
      <c r="F14" s="1110"/>
      <c r="G14" s="1110"/>
      <c r="H14" s="1110"/>
      <c r="I14" s="1110"/>
      <c r="J14" s="1110"/>
      <c r="K14" s="1110"/>
      <c r="L14" s="1097"/>
      <c r="M14" s="1097"/>
      <c r="N14" s="1097"/>
      <c r="O14" s="1097"/>
      <c r="P14" s="1097"/>
      <c r="Q14" s="1097"/>
      <c r="R14" s="1097"/>
      <c r="S14" s="1097"/>
      <c r="T14" s="1097"/>
      <c r="U14" s="1097"/>
      <c r="V14" s="1097"/>
      <c r="W14" s="1097"/>
      <c r="X14" s="1097"/>
      <c r="Y14" s="1097"/>
      <c r="Z14" s="1135"/>
      <c r="AA14" s="1135"/>
      <c r="AB14" s="1136"/>
      <c r="AC14" s="17"/>
      <c r="AD14" s="17"/>
      <c r="AE14" s="17"/>
      <c r="AF14" s="17"/>
      <c r="AG14" s="17"/>
      <c r="AH14" s="17"/>
      <c r="AI14" s="17"/>
      <c r="AJ14" s="17"/>
      <c r="AK14" s="17"/>
      <c r="AL14" s="17"/>
      <c r="AM14" s="17"/>
    </row>
    <row r="15" spans="1:39" s="1" customFormat="1" ht="14.45" customHeight="1">
      <c r="A15" s="42"/>
      <c r="B15" s="1110"/>
      <c r="C15" s="1110"/>
      <c r="D15" s="1110"/>
      <c r="E15" s="1110"/>
      <c r="F15" s="1110"/>
      <c r="G15" s="1110"/>
      <c r="H15" s="1110"/>
      <c r="I15" s="1110"/>
      <c r="J15" s="1110"/>
      <c r="K15" s="1110"/>
      <c r="L15" s="630" t="s">
        <v>467</v>
      </c>
      <c r="M15" s="630"/>
      <c r="N15" s="630"/>
      <c r="O15" s="630"/>
      <c r="P15" s="630"/>
      <c r="Q15" s="630"/>
      <c r="R15" s="630"/>
      <c r="S15" s="630"/>
      <c r="T15" s="630"/>
      <c r="U15" s="630"/>
      <c r="V15" s="630"/>
      <c r="W15" s="630"/>
      <c r="X15" s="630"/>
      <c r="Y15" s="630"/>
      <c r="Z15" s="1122">
        <f>IFERROR(MembersNotified,"")</f>
        <v>0</v>
      </c>
      <c r="AA15" s="1122"/>
      <c r="AB15" s="1123"/>
      <c r="AC15" s="17"/>
      <c r="AD15" s="17"/>
      <c r="AE15" s="17"/>
      <c r="AF15" s="17"/>
      <c r="AG15" s="17"/>
      <c r="AH15" s="17"/>
      <c r="AI15" s="17"/>
      <c r="AJ15" s="17"/>
      <c r="AK15" s="17"/>
      <c r="AL15" s="17"/>
      <c r="AM15" s="17"/>
    </row>
    <row r="16" spans="1:39" s="1" customFormat="1" ht="14.45" customHeight="1">
      <c r="A16" s="42"/>
      <c r="B16" s="1110"/>
      <c r="C16" s="1110"/>
      <c r="D16" s="1110"/>
      <c r="E16" s="1110"/>
      <c r="F16" s="1110"/>
      <c r="G16" s="1110"/>
      <c r="H16" s="1110"/>
      <c r="I16" s="1110"/>
      <c r="J16" s="1110"/>
      <c r="K16" s="1110"/>
      <c r="L16" s="630"/>
      <c r="M16" s="630"/>
      <c r="N16" s="630"/>
      <c r="O16" s="630"/>
      <c r="P16" s="630"/>
      <c r="Q16" s="630"/>
      <c r="R16" s="630"/>
      <c r="S16" s="630"/>
      <c r="T16" s="630"/>
      <c r="U16" s="630"/>
      <c r="V16" s="630"/>
      <c r="W16" s="630"/>
      <c r="X16" s="630"/>
      <c r="Y16" s="630"/>
      <c r="Z16" s="1122"/>
      <c r="AA16" s="1122"/>
      <c r="AB16" s="1123"/>
      <c r="AC16" s="17"/>
      <c r="AD16" s="17"/>
      <c r="AE16" s="17"/>
      <c r="AF16" s="17"/>
      <c r="AG16" s="17"/>
      <c r="AH16" s="17"/>
      <c r="AI16" s="17"/>
      <c r="AJ16" s="17"/>
      <c r="AK16" s="17"/>
      <c r="AL16" s="17"/>
      <c r="AM16" s="17"/>
    </row>
    <row r="17" spans="1:39" s="1" customFormat="1" ht="14.45" customHeight="1">
      <c r="A17" s="42"/>
      <c r="B17" s="1110"/>
      <c r="C17" s="1110"/>
      <c r="D17" s="1110"/>
      <c r="E17" s="1110"/>
      <c r="F17" s="1110"/>
      <c r="G17" s="1110"/>
      <c r="H17" s="1110"/>
      <c r="I17" s="1110"/>
      <c r="J17" s="1110"/>
      <c r="K17" s="1110"/>
      <c r="L17" s="630"/>
      <c r="M17" s="630"/>
      <c r="N17" s="630"/>
      <c r="O17" s="630"/>
      <c r="P17" s="630"/>
      <c r="Q17" s="630"/>
      <c r="R17" s="630"/>
      <c r="S17" s="630"/>
      <c r="T17" s="630"/>
      <c r="U17" s="630"/>
      <c r="V17" s="630"/>
      <c r="W17" s="630"/>
      <c r="X17" s="630"/>
      <c r="Y17" s="630"/>
      <c r="Z17" s="1122"/>
      <c r="AA17" s="1122"/>
      <c r="AB17" s="1123"/>
      <c r="AC17" s="17"/>
      <c r="AD17" s="17"/>
      <c r="AE17" s="17"/>
      <c r="AF17" s="17"/>
      <c r="AG17" s="17"/>
      <c r="AH17" s="17"/>
      <c r="AI17" s="17"/>
      <c r="AJ17" s="17"/>
      <c r="AK17" s="17"/>
      <c r="AL17" s="17"/>
      <c r="AM17" s="17"/>
    </row>
    <row r="18" spans="1:39" s="1" customFormat="1" ht="14.45" customHeight="1">
      <c r="A18" s="42"/>
      <c r="B18" s="1110"/>
      <c r="C18" s="1110"/>
      <c r="D18" s="1110"/>
      <c r="E18" s="1110"/>
      <c r="F18" s="1110"/>
      <c r="G18" s="1110"/>
      <c r="H18" s="1110"/>
      <c r="I18" s="1110"/>
      <c r="J18" s="1110"/>
      <c r="K18" s="1110"/>
      <c r="L18" s="1118" t="s">
        <v>468</v>
      </c>
      <c r="M18" s="1118"/>
      <c r="N18" s="1118"/>
      <c r="O18" s="1118"/>
      <c r="P18" s="1118"/>
      <c r="Q18" s="1118"/>
      <c r="R18" s="1118"/>
      <c r="S18" s="1118"/>
      <c r="T18" s="1118"/>
      <c r="U18" s="1118"/>
      <c r="V18" s="1118"/>
      <c r="W18" s="1118"/>
      <c r="X18" s="1118"/>
      <c r="Y18" s="1118"/>
      <c r="Z18" s="1124">
        <f>IFERROR(MembersAcknowledged/MembersNotified,0)</f>
        <v>0</v>
      </c>
      <c r="AA18" s="1124"/>
      <c r="AB18" s="1125"/>
      <c r="AC18" s="17"/>
      <c r="AD18" s="17"/>
      <c r="AE18" s="17"/>
      <c r="AF18" s="17"/>
      <c r="AG18" s="17"/>
      <c r="AH18" s="17"/>
      <c r="AI18" s="17"/>
      <c r="AJ18" s="17"/>
      <c r="AK18" s="17"/>
      <c r="AL18" s="17"/>
      <c r="AM18" s="17"/>
    </row>
    <row r="19" spans="1:39" s="1" customFormat="1" ht="14.45" customHeight="1">
      <c r="A19" s="42"/>
      <c r="B19" s="1110"/>
      <c r="C19" s="1110"/>
      <c r="D19" s="1110"/>
      <c r="E19" s="1110"/>
      <c r="F19" s="1110"/>
      <c r="G19" s="1110"/>
      <c r="H19" s="1110"/>
      <c r="I19" s="1110"/>
      <c r="J19" s="1110"/>
      <c r="K19" s="1110"/>
      <c r="L19" s="1118"/>
      <c r="M19" s="1118"/>
      <c r="N19" s="1118"/>
      <c r="O19" s="1118"/>
      <c r="P19" s="1118"/>
      <c r="Q19" s="1118"/>
      <c r="R19" s="1118"/>
      <c r="S19" s="1118"/>
      <c r="T19" s="1118"/>
      <c r="U19" s="1118"/>
      <c r="V19" s="1118"/>
      <c r="W19" s="1118"/>
      <c r="X19" s="1118"/>
      <c r="Y19" s="1118"/>
      <c r="Z19" s="1124"/>
      <c r="AA19" s="1124"/>
      <c r="AB19" s="1125"/>
      <c r="AC19" s="17"/>
      <c r="AD19" s="17"/>
      <c r="AE19" s="17"/>
      <c r="AF19" s="17"/>
      <c r="AG19" s="17"/>
      <c r="AH19" s="17"/>
      <c r="AI19" s="17"/>
      <c r="AJ19" s="17"/>
      <c r="AK19" s="17"/>
      <c r="AL19" s="17"/>
      <c r="AM19" s="17"/>
    </row>
    <row r="20" spans="1:39" s="1" customFormat="1" ht="14.45" customHeight="1" thickBot="1">
      <c r="A20" s="42"/>
      <c r="B20" s="1110"/>
      <c r="C20" s="1110"/>
      <c r="D20" s="1110"/>
      <c r="E20" s="1110"/>
      <c r="F20" s="1110"/>
      <c r="G20" s="1110"/>
      <c r="H20" s="1110"/>
      <c r="I20" s="1110"/>
      <c r="J20" s="1110"/>
      <c r="K20" s="1110"/>
      <c r="L20" s="1129"/>
      <c r="M20" s="1129"/>
      <c r="N20" s="1129"/>
      <c r="O20" s="1129"/>
      <c r="P20" s="1129"/>
      <c r="Q20" s="1129"/>
      <c r="R20" s="1129"/>
      <c r="S20" s="1129"/>
      <c r="T20" s="1129"/>
      <c r="U20" s="1129"/>
      <c r="V20" s="1129"/>
      <c r="W20" s="1129"/>
      <c r="X20" s="1129"/>
      <c r="Y20" s="1129"/>
      <c r="Z20" s="1124"/>
      <c r="AA20" s="1124"/>
      <c r="AB20" s="1125"/>
      <c r="AC20" s="17"/>
      <c r="AD20" s="17"/>
      <c r="AE20" s="17"/>
      <c r="AF20" s="17"/>
      <c r="AG20" s="17"/>
      <c r="AH20" s="17"/>
      <c r="AI20" s="17"/>
      <c r="AJ20" s="17"/>
      <c r="AK20" s="17"/>
      <c r="AL20" s="17"/>
      <c r="AM20" s="17"/>
    </row>
    <row r="21" spans="1:39" s="1" customFormat="1" ht="14.45" customHeight="1">
      <c r="A21" s="42"/>
      <c r="B21" s="1110" t="s">
        <v>469</v>
      </c>
      <c r="C21" s="1111"/>
      <c r="D21" s="1111"/>
      <c r="E21" s="1111"/>
      <c r="F21" s="1111"/>
      <c r="G21" s="1111"/>
      <c r="H21" s="1111"/>
      <c r="I21" s="1111"/>
      <c r="J21" s="1111"/>
      <c r="K21" s="1111"/>
      <c r="L21" s="630" t="s">
        <v>470</v>
      </c>
      <c r="M21" s="630"/>
      <c r="N21" s="630"/>
      <c r="O21" s="630"/>
      <c r="P21" s="630"/>
      <c r="Q21" s="630"/>
      <c r="R21" s="630"/>
      <c r="S21" s="630"/>
      <c r="T21" s="630"/>
      <c r="U21" s="630"/>
      <c r="V21" s="630"/>
      <c r="W21" s="630"/>
      <c r="X21" s="630"/>
      <c r="Y21" s="630"/>
      <c r="Z21" s="1135">
        <f>IFERROR(MembersInfoResponse,"")</f>
        <v>0</v>
      </c>
      <c r="AA21" s="1135"/>
      <c r="AB21" s="1136"/>
      <c r="AC21" s="17"/>
      <c r="AD21" s="17"/>
      <c r="AE21" s="17"/>
      <c r="AF21" s="17"/>
      <c r="AG21" s="17"/>
      <c r="AH21" s="17"/>
      <c r="AI21" s="17"/>
      <c r="AJ21" s="17"/>
      <c r="AK21" s="17"/>
      <c r="AL21" s="17"/>
      <c r="AM21" s="17"/>
    </row>
    <row r="22" spans="1:39" s="1" customFormat="1" ht="14.45" customHeight="1">
      <c r="A22" s="42"/>
      <c r="B22" s="1112"/>
      <c r="C22" s="1113"/>
      <c r="D22" s="1113"/>
      <c r="E22" s="1113"/>
      <c r="F22" s="1113"/>
      <c r="G22" s="1113"/>
      <c r="H22" s="1113"/>
      <c r="I22" s="1113"/>
      <c r="J22" s="1113"/>
      <c r="K22" s="1113"/>
      <c r="L22" s="630"/>
      <c r="M22" s="630"/>
      <c r="N22" s="630"/>
      <c r="O22" s="630"/>
      <c r="P22" s="630"/>
      <c r="Q22" s="630"/>
      <c r="R22" s="630"/>
      <c r="S22" s="630"/>
      <c r="T22" s="630"/>
      <c r="U22" s="630"/>
      <c r="V22" s="630"/>
      <c r="W22" s="630"/>
      <c r="X22" s="630"/>
      <c r="Y22" s="630"/>
      <c r="Z22" s="1122"/>
      <c r="AA22" s="1122"/>
      <c r="AB22" s="1123"/>
      <c r="AC22" s="17"/>
      <c r="AD22" s="17"/>
      <c r="AE22" s="17"/>
      <c r="AF22" s="17"/>
      <c r="AG22" s="17"/>
      <c r="AH22" s="17"/>
      <c r="AI22" s="17"/>
      <c r="AJ22" s="17"/>
      <c r="AK22" s="17"/>
      <c r="AL22" s="17"/>
      <c r="AM22" s="17"/>
    </row>
    <row r="23" spans="1:39" s="1" customFormat="1" ht="14.45" customHeight="1">
      <c r="A23" s="42"/>
      <c r="B23" s="1112"/>
      <c r="C23" s="1113"/>
      <c r="D23" s="1113"/>
      <c r="E23" s="1113"/>
      <c r="F23" s="1113"/>
      <c r="G23" s="1113"/>
      <c r="H23" s="1113"/>
      <c r="I23" s="1113"/>
      <c r="J23" s="1113"/>
      <c r="K23" s="1113"/>
      <c r="L23" s="630"/>
      <c r="M23" s="630"/>
      <c r="N23" s="630"/>
      <c r="O23" s="630"/>
      <c r="P23" s="630"/>
      <c r="Q23" s="630"/>
      <c r="R23" s="630"/>
      <c r="S23" s="630"/>
      <c r="T23" s="630"/>
      <c r="U23" s="630"/>
      <c r="V23" s="630"/>
      <c r="W23" s="630"/>
      <c r="X23" s="630"/>
      <c r="Y23" s="630"/>
      <c r="Z23" s="1122"/>
      <c r="AA23" s="1122"/>
      <c r="AB23" s="1123"/>
      <c r="AC23" s="17"/>
      <c r="AD23" s="17"/>
      <c r="AE23" s="17"/>
      <c r="AF23" s="17"/>
      <c r="AG23" s="17"/>
      <c r="AH23" s="17"/>
      <c r="AI23" s="17"/>
      <c r="AJ23" s="17"/>
      <c r="AK23" s="17"/>
      <c r="AL23" s="17"/>
      <c r="AM23" s="17"/>
    </row>
    <row r="24" spans="1:39" s="1" customFormat="1" ht="14.45" customHeight="1">
      <c r="A24" s="42"/>
      <c r="B24" s="1112"/>
      <c r="C24" s="1113"/>
      <c r="D24" s="1113"/>
      <c r="E24" s="1113"/>
      <c r="F24" s="1113"/>
      <c r="G24" s="1113"/>
      <c r="H24" s="1113"/>
      <c r="I24" s="1113"/>
      <c r="J24" s="1113"/>
      <c r="K24" s="1113"/>
      <c r="L24" s="630" t="s">
        <v>471</v>
      </c>
      <c r="M24" s="630"/>
      <c r="N24" s="630"/>
      <c r="O24" s="630"/>
      <c r="P24" s="630"/>
      <c r="Q24" s="630"/>
      <c r="R24" s="630"/>
      <c r="S24" s="630"/>
      <c r="T24" s="630"/>
      <c r="U24" s="630"/>
      <c r="V24" s="630"/>
      <c r="W24" s="630"/>
      <c r="X24" s="630"/>
      <c r="Y24" s="630"/>
      <c r="Z24" s="1122">
        <f>IFERROR(MembersInfoRequest,"")</f>
        <v>0</v>
      </c>
      <c r="AA24" s="1122"/>
      <c r="AB24" s="1123"/>
      <c r="AC24" s="17"/>
      <c r="AD24" s="17"/>
      <c r="AE24" s="17"/>
      <c r="AF24" s="17"/>
      <c r="AG24" s="17"/>
      <c r="AH24" s="17"/>
      <c r="AI24" s="17"/>
      <c r="AJ24" s="17"/>
      <c r="AK24" s="17"/>
      <c r="AL24" s="17"/>
      <c r="AM24" s="17"/>
    </row>
    <row r="25" spans="1:39" s="1" customFormat="1" ht="14.45" customHeight="1">
      <c r="A25" s="42"/>
      <c r="B25" s="1112"/>
      <c r="C25" s="1113"/>
      <c r="D25" s="1113"/>
      <c r="E25" s="1113"/>
      <c r="F25" s="1113"/>
      <c r="G25" s="1113"/>
      <c r="H25" s="1113"/>
      <c r="I25" s="1113"/>
      <c r="J25" s="1113"/>
      <c r="K25" s="1113"/>
      <c r="L25" s="630"/>
      <c r="M25" s="630"/>
      <c r="N25" s="630"/>
      <c r="O25" s="630"/>
      <c r="P25" s="630"/>
      <c r="Q25" s="630"/>
      <c r="R25" s="630"/>
      <c r="S25" s="630"/>
      <c r="T25" s="630"/>
      <c r="U25" s="630"/>
      <c r="V25" s="630"/>
      <c r="W25" s="630"/>
      <c r="X25" s="630"/>
      <c r="Y25" s="630"/>
      <c r="Z25" s="1122"/>
      <c r="AA25" s="1122"/>
      <c r="AB25" s="1123"/>
      <c r="AC25" s="17"/>
      <c r="AD25" s="17"/>
      <c r="AE25" s="17"/>
      <c r="AF25" s="17"/>
      <c r="AG25" s="17"/>
      <c r="AH25" s="17"/>
      <c r="AI25" s="17"/>
      <c r="AJ25" s="17"/>
      <c r="AK25" s="17"/>
      <c r="AL25" s="17"/>
      <c r="AM25" s="17"/>
    </row>
    <row r="26" spans="1:39" s="1" customFormat="1" ht="14.45" customHeight="1">
      <c r="A26" s="42"/>
      <c r="B26" s="1112"/>
      <c r="C26" s="1113"/>
      <c r="D26" s="1113"/>
      <c r="E26" s="1113"/>
      <c r="F26" s="1113"/>
      <c r="G26" s="1113"/>
      <c r="H26" s="1113"/>
      <c r="I26" s="1113"/>
      <c r="J26" s="1113"/>
      <c r="K26" s="1113"/>
      <c r="L26" s="630"/>
      <c r="M26" s="630"/>
      <c r="N26" s="630"/>
      <c r="O26" s="630"/>
      <c r="P26" s="630"/>
      <c r="Q26" s="630"/>
      <c r="R26" s="630"/>
      <c r="S26" s="630"/>
      <c r="T26" s="630"/>
      <c r="U26" s="630"/>
      <c r="V26" s="630"/>
      <c r="W26" s="630"/>
      <c r="X26" s="630"/>
      <c r="Y26" s="630"/>
      <c r="Z26" s="1122"/>
      <c r="AA26" s="1122"/>
      <c r="AB26" s="1123"/>
      <c r="AC26" s="17"/>
      <c r="AD26" s="17"/>
      <c r="AE26" s="17"/>
      <c r="AF26" s="17"/>
      <c r="AG26" s="17"/>
      <c r="AH26" s="17"/>
      <c r="AI26" s="17"/>
      <c r="AJ26" s="17"/>
      <c r="AK26" s="17"/>
      <c r="AL26" s="17"/>
      <c r="AM26" s="17"/>
    </row>
    <row r="27" spans="1:39" s="1" customFormat="1" ht="14.45" customHeight="1">
      <c r="A27" s="42"/>
      <c r="B27" s="1112"/>
      <c r="C27" s="1113"/>
      <c r="D27" s="1113"/>
      <c r="E27" s="1113"/>
      <c r="F27" s="1113"/>
      <c r="G27" s="1113"/>
      <c r="H27" s="1113"/>
      <c r="I27" s="1113"/>
      <c r="J27" s="1113"/>
      <c r="K27" s="1113"/>
      <c r="L27" s="1118" t="s">
        <v>472</v>
      </c>
      <c r="M27" s="1118"/>
      <c r="N27" s="1118"/>
      <c r="O27" s="1118"/>
      <c r="P27" s="1118"/>
      <c r="Q27" s="1118"/>
      <c r="R27" s="1118"/>
      <c r="S27" s="1118"/>
      <c r="T27" s="1118"/>
      <c r="U27" s="1118"/>
      <c r="V27" s="1118"/>
      <c r="W27" s="1118"/>
      <c r="X27" s="1118"/>
      <c r="Y27" s="1118"/>
      <c r="Z27" s="1124">
        <f>IFERROR(MembersInfoResponse/MembersInfoRequest,0)</f>
        <v>0</v>
      </c>
      <c r="AA27" s="1124"/>
      <c r="AB27" s="1125"/>
      <c r="AC27" s="17"/>
      <c r="AD27" s="17"/>
      <c r="AE27" s="17"/>
      <c r="AF27" s="17"/>
      <c r="AG27" s="17"/>
      <c r="AH27" s="17"/>
      <c r="AI27" s="17"/>
      <c r="AJ27" s="17"/>
      <c r="AK27" s="17"/>
      <c r="AL27" s="17"/>
      <c r="AM27" s="17"/>
    </row>
    <row r="28" spans="1:39" s="1" customFormat="1" ht="14.45" customHeight="1">
      <c r="A28" s="42"/>
      <c r="B28" s="1130"/>
      <c r="C28" s="1131"/>
      <c r="D28" s="1131"/>
      <c r="E28" s="1131"/>
      <c r="F28" s="1131"/>
      <c r="G28" s="1131"/>
      <c r="H28" s="1131"/>
      <c r="I28" s="1131"/>
      <c r="J28" s="1131"/>
      <c r="K28" s="1131"/>
      <c r="L28" s="1129"/>
      <c r="M28" s="1129"/>
      <c r="N28" s="1129"/>
      <c r="O28" s="1129"/>
      <c r="P28" s="1129"/>
      <c r="Q28" s="1129"/>
      <c r="R28" s="1129"/>
      <c r="S28" s="1129"/>
      <c r="T28" s="1129"/>
      <c r="U28" s="1129"/>
      <c r="V28" s="1129"/>
      <c r="W28" s="1129"/>
      <c r="X28" s="1129"/>
      <c r="Y28" s="1129"/>
      <c r="Z28" s="1139"/>
      <c r="AA28" s="1139"/>
      <c r="AB28" s="1140"/>
      <c r="AC28" s="17"/>
      <c r="AD28" s="17"/>
      <c r="AE28" s="17"/>
      <c r="AF28" s="17"/>
      <c r="AG28" s="17"/>
      <c r="AH28" s="17"/>
      <c r="AI28" s="17"/>
      <c r="AJ28" s="17"/>
      <c r="AK28" s="17"/>
      <c r="AL28" s="17"/>
      <c r="AM28" s="17"/>
    </row>
    <row r="29" spans="1:39" s="1" customFormat="1" ht="14.45" customHeight="1" thickBot="1">
      <c r="A29" s="42"/>
      <c r="B29" s="1114"/>
      <c r="C29" s="1115"/>
      <c r="D29" s="1115"/>
      <c r="E29" s="1115"/>
      <c r="F29" s="1115"/>
      <c r="G29" s="1115"/>
      <c r="H29" s="1115"/>
      <c r="I29" s="1115"/>
      <c r="J29" s="1115"/>
      <c r="K29" s="1115"/>
      <c r="L29" s="1119"/>
      <c r="M29" s="1119"/>
      <c r="N29" s="1119"/>
      <c r="O29" s="1119"/>
      <c r="P29" s="1119"/>
      <c r="Q29" s="1119"/>
      <c r="R29" s="1119"/>
      <c r="S29" s="1119"/>
      <c r="T29" s="1119"/>
      <c r="U29" s="1119"/>
      <c r="V29" s="1119"/>
      <c r="W29" s="1119"/>
      <c r="X29" s="1119"/>
      <c r="Y29" s="1119"/>
      <c r="Z29" s="1139"/>
      <c r="AA29" s="1139"/>
      <c r="AB29" s="1140"/>
      <c r="AC29" s="17"/>
      <c r="AD29" s="17"/>
      <c r="AE29" s="17"/>
      <c r="AF29" s="17"/>
      <c r="AG29" s="17"/>
      <c r="AH29" s="17"/>
      <c r="AI29" s="17"/>
      <c r="AJ29" s="17"/>
      <c r="AK29" s="17"/>
      <c r="AL29" s="17"/>
      <c r="AM29" s="17"/>
    </row>
    <row r="30" spans="1:39" s="1" customFormat="1" ht="14.45" customHeight="1">
      <c r="A30" s="42"/>
      <c r="B30" s="1120" t="s">
        <v>473</v>
      </c>
      <c r="C30" s="1121"/>
      <c r="D30" s="1121"/>
      <c r="E30" s="1121"/>
      <c r="F30" s="1121"/>
      <c r="G30" s="1121"/>
      <c r="H30" s="1121"/>
      <c r="I30" s="1121"/>
      <c r="J30" s="1121"/>
      <c r="K30" s="1121"/>
      <c r="L30" s="652" t="s">
        <v>474</v>
      </c>
      <c r="M30" s="1116"/>
      <c r="N30" s="1116"/>
      <c r="O30" s="1116"/>
      <c r="P30" s="1116"/>
      <c r="Q30" s="1116"/>
      <c r="R30" s="1116"/>
      <c r="S30" s="1116"/>
      <c r="T30" s="1116"/>
      <c r="U30" s="1116"/>
      <c r="V30" s="1116"/>
      <c r="W30" s="1116"/>
      <c r="X30" s="1116"/>
      <c r="Y30" s="1116"/>
      <c r="Z30" s="1122">
        <f>IFERROR(Members2ndResponse,"")</f>
        <v>0</v>
      </c>
      <c r="AA30" s="1122"/>
      <c r="AB30" s="1123"/>
      <c r="AC30" s="17"/>
      <c r="AD30" s="17"/>
      <c r="AE30" s="17"/>
      <c r="AF30" s="17"/>
      <c r="AG30" s="17"/>
      <c r="AH30" s="17"/>
      <c r="AI30" s="17"/>
      <c r="AJ30" s="17"/>
      <c r="AK30" s="17"/>
      <c r="AL30" s="17"/>
      <c r="AM30" s="17"/>
    </row>
    <row r="31" spans="1:39" s="1" customFormat="1" ht="14.45" customHeight="1">
      <c r="A31" s="42"/>
      <c r="B31" s="1120"/>
      <c r="C31" s="1121"/>
      <c r="D31" s="1121"/>
      <c r="E31" s="1121"/>
      <c r="F31" s="1121"/>
      <c r="G31" s="1121"/>
      <c r="H31" s="1121"/>
      <c r="I31" s="1121"/>
      <c r="J31" s="1121"/>
      <c r="K31" s="1121"/>
      <c r="L31" s="1117"/>
      <c r="M31" s="1117"/>
      <c r="N31" s="1117"/>
      <c r="O31" s="1117"/>
      <c r="P31" s="1117"/>
      <c r="Q31" s="1117"/>
      <c r="R31" s="1117"/>
      <c r="S31" s="1117"/>
      <c r="T31" s="1117"/>
      <c r="U31" s="1117"/>
      <c r="V31" s="1117"/>
      <c r="W31" s="1117"/>
      <c r="X31" s="1117"/>
      <c r="Y31" s="1117"/>
      <c r="Z31" s="1122"/>
      <c r="AA31" s="1122"/>
      <c r="AB31" s="1123"/>
      <c r="AC31" s="17"/>
      <c r="AD31" s="17"/>
      <c r="AE31" s="17"/>
      <c r="AF31" s="17"/>
      <c r="AG31" s="17"/>
      <c r="AH31" s="17"/>
      <c r="AI31" s="17"/>
      <c r="AJ31" s="17"/>
      <c r="AK31" s="17"/>
      <c r="AL31" s="17"/>
      <c r="AM31" s="17"/>
    </row>
    <row r="32" spans="1:39" s="1" customFormat="1" ht="14.45" customHeight="1">
      <c r="A32" s="42"/>
      <c r="B32" s="1120"/>
      <c r="C32" s="1121"/>
      <c r="D32" s="1121"/>
      <c r="E32" s="1121"/>
      <c r="F32" s="1121"/>
      <c r="G32" s="1121"/>
      <c r="H32" s="1121"/>
      <c r="I32" s="1121"/>
      <c r="J32" s="1121"/>
      <c r="K32" s="1121"/>
      <c r="L32" s="1117"/>
      <c r="M32" s="1117"/>
      <c r="N32" s="1117"/>
      <c r="O32" s="1117"/>
      <c r="P32" s="1117"/>
      <c r="Q32" s="1117"/>
      <c r="R32" s="1117"/>
      <c r="S32" s="1117"/>
      <c r="T32" s="1117"/>
      <c r="U32" s="1117"/>
      <c r="V32" s="1117"/>
      <c r="W32" s="1117"/>
      <c r="X32" s="1117"/>
      <c r="Y32" s="1117"/>
      <c r="Z32" s="1122"/>
      <c r="AA32" s="1122"/>
      <c r="AB32" s="1123"/>
      <c r="AC32" s="17"/>
      <c r="AD32" s="17"/>
      <c r="AE32" s="17"/>
      <c r="AF32" s="17"/>
      <c r="AG32" s="17"/>
      <c r="AH32" s="17"/>
      <c r="AI32" s="17"/>
      <c r="AJ32" s="17"/>
      <c r="AK32" s="17"/>
      <c r="AL32" s="17"/>
      <c r="AM32" s="17"/>
    </row>
    <row r="33" spans="1:39" s="1" customFormat="1" ht="14.45" customHeight="1">
      <c r="A33" s="42"/>
      <c r="B33" s="1120"/>
      <c r="C33" s="1121"/>
      <c r="D33" s="1121"/>
      <c r="E33" s="1121"/>
      <c r="F33" s="1121"/>
      <c r="G33" s="1121"/>
      <c r="H33" s="1121"/>
      <c r="I33" s="1121"/>
      <c r="J33" s="1121"/>
      <c r="K33" s="1121"/>
      <c r="L33" s="630" t="s">
        <v>475</v>
      </c>
      <c r="M33" s="1117"/>
      <c r="N33" s="1117"/>
      <c r="O33" s="1117"/>
      <c r="P33" s="1117"/>
      <c r="Q33" s="1117"/>
      <c r="R33" s="1117"/>
      <c r="S33" s="1117"/>
      <c r="T33" s="1117"/>
      <c r="U33" s="1117"/>
      <c r="V33" s="1117"/>
      <c r="W33" s="1117"/>
      <c r="X33" s="1117"/>
      <c r="Y33" s="1117"/>
      <c r="Z33" s="1122">
        <f>IFERROR(Members2ndRequest,"")</f>
        <v>0</v>
      </c>
      <c r="AA33" s="1122"/>
      <c r="AB33" s="1123"/>
      <c r="AC33" s="17"/>
      <c r="AD33" s="17"/>
      <c r="AE33" s="17"/>
      <c r="AF33" s="17"/>
      <c r="AG33" s="17"/>
      <c r="AH33" s="17"/>
      <c r="AI33" s="17"/>
      <c r="AJ33" s="17"/>
      <c r="AK33" s="17"/>
      <c r="AL33" s="17"/>
      <c r="AM33" s="17"/>
    </row>
    <row r="34" spans="1:39" s="1" customFormat="1" ht="14.45" customHeight="1">
      <c r="A34" s="42"/>
      <c r="B34" s="1120"/>
      <c r="C34" s="1121"/>
      <c r="D34" s="1121"/>
      <c r="E34" s="1121"/>
      <c r="F34" s="1121"/>
      <c r="G34" s="1121"/>
      <c r="H34" s="1121"/>
      <c r="I34" s="1121"/>
      <c r="J34" s="1121"/>
      <c r="K34" s="1121"/>
      <c r="L34" s="1117"/>
      <c r="M34" s="1117"/>
      <c r="N34" s="1117"/>
      <c r="O34" s="1117"/>
      <c r="P34" s="1117"/>
      <c r="Q34" s="1117"/>
      <c r="R34" s="1117"/>
      <c r="S34" s="1117"/>
      <c r="T34" s="1117"/>
      <c r="U34" s="1117"/>
      <c r="V34" s="1117"/>
      <c r="W34" s="1117"/>
      <c r="X34" s="1117"/>
      <c r="Y34" s="1117"/>
      <c r="Z34" s="1122"/>
      <c r="AA34" s="1122"/>
      <c r="AB34" s="1123"/>
      <c r="AC34" s="17"/>
      <c r="AD34" s="17"/>
      <c r="AE34" s="17"/>
      <c r="AF34" s="17"/>
      <c r="AG34" s="17"/>
      <c r="AH34" s="17"/>
      <c r="AI34" s="17"/>
      <c r="AJ34" s="17"/>
      <c r="AK34" s="17"/>
      <c r="AL34" s="17"/>
      <c r="AM34" s="17"/>
    </row>
    <row r="35" spans="1:39" s="1" customFormat="1" ht="14.45" customHeight="1">
      <c r="A35" s="42"/>
      <c r="B35" s="1120"/>
      <c r="C35" s="1121"/>
      <c r="D35" s="1121"/>
      <c r="E35" s="1121"/>
      <c r="F35" s="1121"/>
      <c r="G35" s="1121"/>
      <c r="H35" s="1121"/>
      <c r="I35" s="1121"/>
      <c r="J35" s="1121"/>
      <c r="K35" s="1121"/>
      <c r="L35" s="1117"/>
      <c r="M35" s="1117"/>
      <c r="N35" s="1117"/>
      <c r="O35" s="1117"/>
      <c r="P35" s="1117"/>
      <c r="Q35" s="1117"/>
      <c r="R35" s="1117"/>
      <c r="S35" s="1117"/>
      <c r="T35" s="1117"/>
      <c r="U35" s="1117"/>
      <c r="V35" s="1117"/>
      <c r="W35" s="1117"/>
      <c r="X35" s="1117"/>
      <c r="Y35" s="1117"/>
      <c r="Z35" s="1122"/>
      <c r="AA35" s="1122"/>
      <c r="AB35" s="1123"/>
      <c r="AC35" s="17"/>
      <c r="AD35" s="17"/>
      <c r="AE35" s="17"/>
      <c r="AF35" s="17"/>
      <c r="AG35" s="17"/>
      <c r="AH35" s="17"/>
      <c r="AI35" s="17"/>
      <c r="AJ35" s="17"/>
      <c r="AK35" s="17"/>
      <c r="AL35" s="17"/>
      <c r="AM35" s="17"/>
    </row>
    <row r="36" spans="1:39" s="1" customFormat="1" ht="14.45" customHeight="1">
      <c r="A36" s="42"/>
      <c r="B36" s="1120"/>
      <c r="C36" s="1121"/>
      <c r="D36" s="1121"/>
      <c r="E36" s="1121"/>
      <c r="F36" s="1121"/>
      <c r="G36" s="1121"/>
      <c r="H36" s="1121"/>
      <c r="I36" s="1121"/>
      <c r="J36" s="1121"/>
      <c r="K36" s="1121"/>
      <c r="L36" s="1118" t="s">
        <v>476</v>
      </c>
      <c r="M36" s="1118"/>
      <c r="N36" s="1118"/>
      <c r="O36" s="1118"/>
      <c r="P36" s="1118"/>
      <c r="Q36" s="1118"/>
      <c r="R36" s="1118"/>
      <c r="S36" s="1118"/>
      <c r="T36" s="1118"/>
      <c r="U36" s="1118"/>
      <c r="V36" s="1118"/>
      <c r="W36" s="1118"/>
      <c r="X36" s="1118"/>
      <c r="Y36" s="1118"/>
      <c r="Z36" s="1124">
        <f>IFERROR(Members2ndResponse/Members2ndRequest, 0)</f>
        <v>0</v>
      </c>
      <c r="AA36" s="1124"/>
      <c r="AB36" s="1125"/>
      <c r="AC36" s="17"/>
      <c r="AD36" s="17"/>
      <c r="AE36" s="17"/>
      <c r="AF36" s="17"/>
      <c r="AG36" s="17"/>
      <c r="AH36" s="17"/>
      <c r="AI36" s="17"/>
      <c r="AJ36" s="17"/>
      <c r="AK36" s="17"/>
      <c r="AL36" s="17"/>
      <c r="AM36" s="17"/>
    </row>
    <row r="37" spans="1:39" s="1" customFormat="1" ht="14.45" customHeight="1">
      <c r="A37" s="42"/>
      <c r="B37" s="1120"/>
      <c r="C37" s="1121"/>
      <c r="D37" s="1121"/>
      <c r="E37" s="1121"/>
      <c r="F37" s="1121"/>
      <c r="G37" s="1121"/>
      <c r="H37" s="1121"/>
      <c r="I37" s="1121"/>
      <c r="J37" s="1121"/>
      <c r="K37" s="1121"/>
      <c r="L37" s="1118"/>
      <c r="M37" s="1118"/>
      <c r="N37" s="1118"/>
      <c r="O37" s="1118"/>
      <c r="P37" s="1118"/>
      <c r="Q37" s="1118"/>
      <c r="R37" s="1118"/>
      <c r="S37" s="1118"/>
      <c r="T37" s="1118"/>
      <c r="U37" s="1118"/>
      <c r="V37" s="1118"/>
      <c r="W37" s="1118"/>
      <c r="X37" s="1118"/>
      <c r="Y37" s="1118"/>
      <c r="Z37" s="1124"/>
      <c r="AA37" s="1124"/>
      <c r="AB37" s="1125"/>
      <c r="AC37" s="17"/>
      <c r="AD37" s="17"/>
      <c r="AE37" s="17"/>
      <c r="AF37" s="17"/>
      <c r="AG37" s="17"/>
      <c r="AH37" s="17"/>
      <c r="AI37" s="17"/>
      <c r="AJ37" s="17"/>
      <c r="AK37" s="17"/>
      <c r="AL37" s="17"/>
      <c r="AM37" s="17"/>
    </row>
    <row r="38" spans="1:39" s="1" customFormat="1" ht="14.45" customHeight="1" thickBot="1">
      <c r="A38" s="42"/>
      <c r="B38" s="1120"/>
      <c r="C38" s="1121"/>
      <c r="D38" s="1121"/>
      <c r="E38" s="1121"/>
      <c r="F38" s="1121"/>
      <c r="G38" s="1121"/>
      <c r="H38" s="1121"/>
      <c r="I38" s="1121"/>
      <c r="J38" s="1121"/>
      <c r="K38" s="1121"/>
      <c r="L38" s="1119"/>
      <c r="M38" s="1119"/>
      <c r="N38" s="1119"/>
      <c r="O38" s="1119"/>
      <c r="P38" s="1119"/>
      <c r="Q38" s="1119"/>
      <c r="R38" s="1119"/>
      <c r="S38" s="1119"/>
      <c r="T38" s="1119"/>
      <c r="U38" s="1119"/>
      <c r="V38" s="1119"/>
      <c r="W38" s="1119"/>
      <c r="X38" s="1119"/>
      <c r="Y38" s="1119"/>
      <c r="Z38" s="1124"/>
      <c r="AA38" s="1124"/>
      <c r="AB38" s="1125"/>
      <c r="AC38" s="17"/>
      <c r="AD38" s="17"/>
      <c r="AE38" s="17"/>
      <c r="AF38" s="17"/>
      <c r="AG38" s="17"/>
      <c r="AH38" s="17"/>
      <c r="AI38" s="17"/>
      <c r="AJ38" s="17"/>
      <c r="AK38" s="17"/>
      <c r="AL38" s="17"/>
      <c r="AM38" s="17"/>
    </row>
    <row r="39" spans="1:39" s="1" customFormat="1" ht="14.45" customHeight="1">
      <c r="A39" s="42"/>
      <c r="B39" s="1110" t="s">
        <v>477</v>
      </c>
      <c r="C39" s="1111"/>
      <c r="D39" s="1111"/>
      <c r="E39" s="1111"/>
      <c r="F39" s="1111"/>
      <c r="G39" s="1111"/>
      <c r="H39" s="1111"/>
      <c r="I39" s="1111"/>
      <c r="J39" s="1111"/>
      <c r="K39" s="1111"/>
      <c r="L39" s="652" t="s">
        <v>478</v>
      </c>
      <c r="M39" s="652"/>
      <c r="N39" s="652"/>
      <c r="O39" s="652"/>
      <c r="P39" s="652"/>
      <c r="Q39" s="652"/>
      <c r="R39" s="652"/>
      <c r="S39" s="652"/>
      <c r="T39" s="652"/>
      <c r="U39" s="652"/>
      <c r="V39" s="652"/>
      <c r="W39" s="652"/>
      <c r="X39" s="652"/>
      <c r="Y39" s="652"/>
      <c r="Z39" s="1150">
        <f>IFERROR(COUNTIF('Ph II-Exercise Operations'!R67:R84,"Yes"),"")</f>
        <v>0</v>
      </c>
      <c r="AA39" s="1150"/>
      <c r="AB39" s="1151"/>
      <c r="AC39" s="17"/>
      <c r="AD39" s="17"/>
      <c r="AE39" s="17"/>
      <c r="AF39" s="17"/>
      <c r="AG39" s="17"/>
      <c r="AH39" s="17"/>
      <c r="AI39" s="17"/>
      <c r="AJ39" s="17"/>
      <c r="AK39" s="17"/>
      <c r="AL39" s="17"/>
      <c r="AM39" s="17"/>
    </row>
    <row r="40" spans="1:39" s="1" customFormat="1" ht="14.45" customHeight="1">
      <c r="A40" s="42"/>
      <c r="B40" s="1112"/>
      <c r="C40" s="1113"/>
      <c r="D40" s="1113"/>
      <c r="E40" s="1113"/>
      <c r="F40" s="1113"/>
      <c r="G40" s="1113"/>
      <c r="H40" s="1113"/>
      <c r="I40" s="1113"/>
      <c r="J40" s="1113"/>
      <c r="K40" s="1113"/>
      <c r="L40" s="630"/>
      <c r="M40" s="630"/>
      <c r="N40" s="630"/>
      <c r="O40" s="630"/>
      <c r="P40" s="630"/>
      <c r="Q40" s="630"/>
      <c r="R40" s="630"/>
      <c r="S40" s="630"/>
      <c r="T40" s="630"/>
      <c r="U40" s="630"/>
      <c r="V40" s="630"/>
      <c r="W40" s="630"/>
      <c r="X40" s="630"/>
      <c r="Y40" s="630"/>
      <c r="Z40" s="1122"/>
      <c r="AA40" s="1122"/>
      <c r="AB40" s="1123"/>
      <c r="AC40" s="17"/>
      <c r="AD40" s="17"/>
      <c r="AE40" s="17"/>
      <c r="AF40" s="17"/>
      <c r="AG40" s="17"/>
      <c r="AH40" s="17"/>
      <c r="AI40" s="17"/>
      <c r="AJ40" s="17"/>
      <c r="AK40" s="17"/>
      <c r="AL40" s="17"/>
      <c r="AM40" s="17"/>
    </row>
    <row r="41" spans="1:39" s="1" customFormat="1" ht="14.45" customHeight="1">
      <c r="A41" s="42"/>
      <c r="B41" s="1112"/>
      <c r="C41" s="1113"/>
      <c r="D41" s="1113"/>
      <c r="E41" s="1113"/>
      <c r="F41" s="1113"/>
      <c r="G41" s="1113"/>
      <c r="H41" s="1113"/>
      <c r="I41" s="1113"/>
      <c r="J41" s="1113"/>
      <c r="K41" s="1113"/>
      <c r="L41" s="630"/>
      <c r="M41" s="630"/>
      <c r="N41" s="630"/>
      <c r="O41" s="630"/>
      <c r="P41" s="630"/>
      <c r="Q41" s="630"/>
      <c r="R41" s="630"/>
      <c r="S41" s="630"/>
      <c r="T41" s="630"/>
      <c r="U41" s="630"/>
      <c r="V41" s="630"/>
      <c r="W41" s="630"/>
      <c r="X41" s="630"/>
      <c r="Y41" s="630"/>
      <c r="Z41" s="1122"/>
      <c r="AA41" s="1122"/>
      <c r="AB41" s="1123"/>
      <c r="AC41" s="17"/>
      <c r="AD41" s="17"/>
      <c r="AE41" s="17"/>
      <c r="AF41" s="17"/>
      <c r="AG41" s="17"/>
      <c r="AH41" s="17"/>
      <c r="AI41" s="17"/>
      <c r="AJ41" s="17"/>
      <c r="AK41" s="17"/>
      <c r="AL41" s="17"/>
      <c r="AM41" s="17"/>
    </row>
    <row r="42" spans="1:39" s="1" customFormat="1" ht="14.45" customHeight="1">
      <c r="A42" s="42"/>
      <c r="B42" s="1112"/>
      <c r="C42" s="1113"/>
      <c r="D42" s="1113"/>
      <c r="E42" s="1113"/>
      <c r="F42" s="1113"/>
      <c r="G42" s="1113"/>
      <c r="H42" s="1113"/>
      <c r="I42" s="1113"/>
      <c r="J42" s="1113"/>
      <c r="K42" s="1113"/>
      <c r="L42" s="630" t="s">
        <v>479</v>
      </c>
      <c r="M42" s="630"/>
      <c r="N42" s="630"/>
      <c r="O42" s="630"/>
      <c r="P42" s="630"/>
      <c r="Q42" s="630"/>
      <c r="R42" s="630"/>
      <c r="S42" s="630"/>
      <c r="T42" s="630"/>
      <c r="U42" s="630"/>
      <c r="V42" s="630"/>
      <c r="W42" s="630"/>
      <c r="X42" s="630"/>
      <c r="Y42" s="630"/>
      <c r="Z42" s="1122">
        <f>IFERROR(COUNTIF('Ph I-Resource Requirements'!W32:W49, TRUE),"")</f>
        <v>0</v>
      </c>
      <c r="AA42" s="1122"/>
      <c r="AB42" s="1123"/>
      <c r="AC42" s="17"/>
      <c r="AD42" s="17"/>
      <c r="AE42" s="17"/>
      <c r="AF42" s="17"/>
      <c r="AG42" s="17"/>
      <c r="AH42" s="17"/>
      <c r="AI42" s="17"/>
      <c r="AJ42" s="17"/>
      <c r="AK42" s="17"/>
      <c r="AL42" s="17"/>
      <c r="AM42" s="17"/>
    </row>
    <row r="43" spans="1:39" s="1" customFormat="1" ht="14.45" customHeight="1">
      <c r="A43" s="42"/>
      <c r="B43" s="1112"/>
      <c r="C43" s="1113"/>
      <c r="D43" s="1113"/>
      <c r="E43" s="1113"/>
      <c r="F43" s="1113"/>
      <c r="G43" s="1113"/>
      <c r="H43" s="1113"/>
      <c r="I43" s="1113"/>
      <c r="J43" s="1113"/>
      <c r="K43" s="1113"/>
      <c r="L43" s="630"/>
      <c r="M43" s="630"/>
      <c r="N43" s="630"/>
      <c r="O43" s="630"/>
      <c r="P43" s="630"/>
      <c r="Q43" s="630"/>
      <c r="R43" s="630"/>
      <c r="S43" s="630"/>
      <c r="T43" s="630"/>
      <c r="U43" s="630"/>
      <c r="V43" s="630"/>
      <c r="W43" s="630"/>
      <c r="X43" s="630"/>
      <c r="Y43" s="630"/>
      <c r="Z43" s="1122"/>
      <c r="AA43" s="1122"/>
      <c r="AB43" s="1123"/>
      <c r="AC43" s="17"/>
      <c r="AD43" s="17"/>
      <c r="AE43" s="17"/>
      <c r="AF43" s="17"/>
      <c r="AG43" s="17"/>
      <c r="AH43" s="17"/>
      <c r="AI43" s="17"/>
      <c r="AJ43" s="17"/>
      <c r="AK43" s="17"/>
      <c r="AL43" s="17"/>
      <c r="AM43" s="17"/>
    </row>
    <row r="44" spans="1:39" s="1" customFormat="1" ht="14.45" customHeight="1">
      <c r="A44" s="42"/>
      <c r="B44" s="1112"/>
      <c r="C44" s="1113"/>
      <c r="D44" s="1113"/>
      <c r="E44" s="1113"/>
      <c r="F44" s="1113"/>
      <c r="G44" s="1113"/>
      <c r="H44" s="1113"/>
      <c r="I44" s="1113"/>
      <c r="J44" s="1113"/>
      <c r="K44" s="1113"/>
      <c r="L44" s="630"/>
      <c r="M44" s="630"/>
      <c r="N44" s="630"/>
      <c r="O44" s="630"/>
      <c r="P44" s="630"/>
      <c r="Q44" s="630"/>
      <c r="R44" s="630"/>
      <c r="S44" s="630"/>
      <c r="T44" s="630"/>
      <c r="U44" s="630"/>
      <c r="V44" s="630"/>
      <c r="W44" s="630"/>
      <c r="X44" s="630"/>
      <c r="Y44" s="630"/>
      <c r="Z44" s="1122"/>
      <c r="AA44" s="1122"/>
      <c r="AB44" s="1123"/>
      <c r="AC44" s="17"/>
      <c r="AD44" s="17"/>
      <c r="AE44" s="17"/>
      <c r="AF44" s="17"/>
      <c r="AG44" s="17"/>
      <c r="AH44" s="17"/>
      <c r="AI44" s="17"/>
      <c r="AJ44" s="17"/>
      <c r="AK44" s="17"/>
      <c r="AL44" s="17"/>
      <c r="AM44" s="17"/>
    </row>
    <row r="45" spans="1:39" s="1" customFormat="1" ht="14.45" customHeight="1">
      <c r="A45" s="42"/>
      <c r="B45" s="1112"/>
      <c r="C45" s="1113"/>
      <c r="D45" s="1113"/>
      <c r="E45" s="1113"/>
      <c r="F45" s="1113"/>
      <c r="G45" s="1113"/>
      <c r="H45" s="1113"/>
      <c r="I45" s="1113"/>
      <c r="J45" s="1113"/>
      <c r="K45" s="1113"/>
      <c r="L45" s="1118" t="s">
        <v>480</v>
      </c>
      <c r="M45" s="1118"/>
      <c r="N45" s="1118"/>
      <c r="O45" s="1118"/>
      <c r="P45" s="1118"/>
      <c r="Q45" s="1118"/>
      <c r="R45" s="1118"/>
      <c r="S45" s="1118"/>
      <c r="T45" s="1118"/>
      <c r="U45" s="1118"/>
      <c r="V45" s="1118"/>
      <c r="W45" s="1118"/>
      <c r="X45" s="1118"/>
      <c r="Y45" s="1118"/>
      <c r="Z45" s="1124">
        <f>IFERROR(Z39/Z42,0)</f>
        <v>0</v>
      </c>
      <c r="AA45" s="1124"/>
      <c r="AB45" s="1125"/>
      <c r="AC45" s="17"/>
      <c r="AD45" s="17"/>
      <c r="AE45" s="17"/>
      <c r="AF45" s="17"/>
      <c r="AG45" s="17"/>
      <c r="AH45" s="17"/>
      <c r="AI45" s="17"/>
      <c r="AJ45" s="17"/>
      <c r="AK45" s="17"/>
      <c r="AL45" s="17"/>
      <c r="AM45" s="17"/>
    </row>
    <row r="46" spans="1:39" s="1" customFormat="1" ht="14.45" customHeight="1">
      <c r="A46" s="42"/>
      <c r="B46" s="1112"/>
      <c r="C46" s="1113"/>
      <c r="D46" s="1113"/>
      <c r="E46" s="1113"/>
      <c r="F46" s="1113"/>
      <c r="G46" s="1113"/>
      <c r="H46" s="1113"/>
      <c r="I46" s="1113"/>
      <c r="J46" s="1113"/>
      <c r="K46" s="1113"/>
      <c r="L46" s="1118"/>
      <c r="M46" s="1118"/>
      <c r="N46" s="1118"/>
      <c r="O46" s="1118"/>
      <c r="P46" s="1118"/>
      <c r="Q46" s="1118"/>
      <c r="R46" s="1118"/>
      <c r="S46" s="1118"/>
      <c r="T46" s="1118"/>
      <c r="U46" s="1118"/>
      <c r="V46" s="1118"/>
      <c r="W46" s="1118"/>
      <c r="X46" s="1118"/>
      <c r="Y46" s="1118"/>
      <c r="Z46" s="1124"/>
      <c r="AA46" s="1124"/>
      <c r="AB46" s="1125"/>
      <c r="AC46" s="17"/>
      <c r="AD46" s="17"/>
      <c r="AE46" s="17"/>
      <c r="AF46" s="17"/>
      <c r="AG46" s="17"/>
      <c r="AH46" s="17"/>
      <c r="AI46" s="17"/>
      <c r="AJ46" s="17"/>
      <c r="AK46" s="17"/>
      <c r="AL46" s="17"/>
      <c r="AM46" s="17"/>
    </row>
    <row r="47" spans="1:39" s="1" customFormat="1" ht="14.45" customHeight="1" thickBot="1">
      <c r="A47" s="42"/>
      <c r="B47" s="1114"/>
      <c r="C47" s="1115"/>
      <c r="D47" s="1115"/>
      <c r="E47" s="1115"/>
      <c r="F47" s="1115"/>
      <c r="G47" s="1115"/>
      <c r="H47" s="1115"/>
      <c r="I47" s="1115"/>
      <c r="J47" s="1115"/>
      <c r="K47" s="1115"/>
      <c r="L47" s="1119"/>
      <c r="M47" s="1119"/>
      <c r="N47" s="1119"/>
      <c r="O47" s="1119"/>
      <c r="P47" s="1119"/>
      <c r="Q47" s="1119"/>
      <c r="R47" s="1119"/>
      <c r="S47" s="1119"/>
      <c r="T47" s="1119"/>
      <c r="U47" s="1119"/>
      <c r="V47" s="1119"/>
      <c r="W47" s="1119"/>
      <c r="X47" s="1119"/>
      <c r="Y47" s="1119"/>
      <c r="Z47" s="1137"/>
      <c r="AA47" s="1137"/>
      <c r="AB47" s="1138"/>
      <c r="AC47" s="17"/>
      <c r="AD47" s="17"/>
      <c r="AE47" s="17"/>
      <c r="AF47" s="17"/>
      <c r="AG47" s="17"/>
      <c r="AH47" s="17"/>
      <c r="AI47" s="17"/>
      <c r="AJ47" s="17"/>
      <c r="AK47" s="17"/>
      <c r="AL47" s="17"/>
      <c r="AM47" s="17"/>
    </row>
    <row r="48" spans="1:39" s="1" customFormat="1" ht="14.45" customHeight="1">
      <c r="A48" s="42"/>
      <c r="B48" s="1110" t="s">
        <v>481</v>
      </c>
      <c r="C48" s="1111"/>
      <c r="D48" s="1111"/>
      <c r="E48" s="1111"/>
      <c r="F48" s="1111"/>
      <c r="G48" s="1111"/>
      <c r="H48" s="1111"/>
      <c r="I48" s="1111"/>
      <c r="J48" s="1111"/>
      <c r="K48" s="1111"/>
      <c r="L48" s="1097" t="s">
        <v>482</v>
      </c>
      <c r="M48" s="1097"/>
      <c r="N48" s="1097"/>
      <c r="O48" s="1097"/>
      <c r="P48" s="1097"/>
      <c r="Q48" s="1097"/>
      <c r="R48" s="1097"/>
      <c r="S48" s="1097"/>
      <c r="T48" s="1097"/>
      <c r="U48" s="1097"/>
      <c r="V48" s="1097"/>
      <c r="W48" s="1097"/>
      <c r="X48" s="1097"/>
      <c r="Y48" s="1097"/>
      <c r="Z48" s="1135">
        <f>COUNTIF('Ph II-Exercise Operations'!$R$95:$AA$108, "Yes")+COUNTIF('Ph II-Exercise Operations'!$R$112:$AA$126, "Yes")+COUNTIF('Ph II-Exercise Operations'!$R$130:$AA$136, "Yes")</f>
        <v>0</v>
      </c>
      <c r="AA48" s="1135"/>
      <c r="AB48" s="1136"/>
      <c r="AC48" s="21"/>
      <c r="AD48" s="17"/>
      <c r="AE48" s="17"/>
      <c r="AF48" s="17"/>
      <c r="AG48" s="17"/>
      <c r="AH48" s="17"/>
      <c r="AI48" s="17"/>
      <c r="AJ48" s="17"/>
      <c r="AK48" s="17"/>
      <c r="AL48" s="17"/>
      <c r="AM48" s="17"/>
    </row>
    <row r="49" spans="1:39" s="1" customFormat="1" ht="14.45" customHeight="1">
      <c r="A49" s="42"/>
      <c r="B49" s="1112"/>
      <c r="C49" s="1113"/>
      <c r="D49" s="1113"/>
      <c r="E49" s="1113"/>
      <c r="F49" s="1113"/>
      <c r="G49" s="1113"/>
      <c r="H49" s="1113"/>
      <c r="I49" s="1113"/>
      <c r="J49" s="1113"/>
      <c r="K49" s="1113"/>
      <c r="L49" s="630"/>
      <c r="M49" s="630"/>
      <c r="N49" s="630"/>
      <c r="O49" s="630"/>
      <c r="P49" s="630"/>
      <c r="Q49" s="630"/>
      <c r="R49" s="630"/>
      <c r="S49" s="630"/>
      <c r="T49" s="630"/>
      <c r="U49" s="630"/>
      <c r="V49" s="630"/>
      <c r="W49" s="630"/>
      <c r="X49" s="630"/>
      <c r="Y49" s="630"/>
      <c r="Z49" s="1122"/>
      <c r="AA49" s="1122"/>
      <c r="AB49" s="1123"/>
      <c r="AC49" s="17"/>
      <c r="AD49" s="17"/>
      <c r="AE49" s="17"/>
      <c r="AF49" s="17"/>
      <c r="AG49" s="17"/>
      <c r="AH49" s="17"/>
      <c r="AI49" s="17"/>
      <c r="AJ49" s="17"/>
      <c r="AK49" s="17"/>
      <c r="AL49" s="17"/>
      <c r="AM49" s="17"/>
    </row>
    <row r="50" spans="1:39" s="1" customFormat="1" ht="14.45" customHeight="1">
      <c r="A50" s="42"/>
      <c r="B50" s="1112"/>
      <c r="C50" s="1113"/>
      <c r="D50" s="1113"/>
      <c r="E50" s="1113"/>
      <c r="F50" s="1113"/>
      <c r="G50" s="1113"/>
      <c r="H50" s="1113"/>
      <c r="I50" s="1113"/>
      <c r="J50" s="1113"/>
      <c r="K50" s="1113"/>
      <c r="L50" s="630"/>
      <c r="M50" s="630"/>
      <c r="N50" s="630"/>
      <c r="O50" s="630"/>
      <c r="P50" s="630"/>
      <c r="Q50" s="630"/>
      <c r="R50" s="630"/>
      <c r="S50" s="630"/>
      <c r="T50" s="630"/>
      <c r="U50" s="630"/>
      <c r="V50" s="630"/>
      <c r="W50" s="630"/>
      <c r="X50" s="630"/>
      <c r="Y50" s="630"/>
      <c r="Z50" s="1122"/>
      <c r="AA50" s="1122"/>
      <c r="AB50" s="1123"/>
      <c r="AC50" s="17"/>
      <c r="AD50" s="17"/>
      <c r="AE50" s="17"/>
      <c r="AF50" s="17"/>
      <c r="AG50" s="17"/>
      <c r="AH50" s="17"/>
      <c r="AI50" s="17"/>
      <c r="AJ50" s="17"/>
      <c r="AK50" s="17"/>
      <c r="AL50" s="17"/>
      <c r="AM50" s="17"/>
    </row>
    <row r="51" spans="1:39" s="1" customFormat="1" ht="14.45" customHeight="1">
      <c r="A51" s="42"/>
      <c r="B51" s="1112"/>
      <c r="C51" s="1113"/>
      <c r="D51" s="1113"/>
      <c r="E51" s="1113"/>
      <c r="F51" s="1113"/>
      <c r="G51" s="1113"/>
      <c r="H51" s="1113"/>
      <c r="I51" s="1113"/>
      <c r="J51" s="1113"/>
      <c r="K51" s="1113"/>
      <c r="L51" s="630" t="s">
        <v>483</v>
      </c>
      <c r="M51" s="630"/>
      <c r="N51" s="630"/>
      <c r="O51" s="630"/>
      <c r="P51" s="630"/>
      <c r="Q51" s="630"/>
      <c r="R51" s="630"/>
      <c r="S51" s="630"/>
      <c r="T51" s="630"/>
      <c r="U51" s="630"/>
      <c r="V51" s="630"/>
      <c r="W51" s="630"/>
      <c r="X51" s="630"/>
      <c r="Y51" s="630"/>
      <c r="Z51" s="1122">
        <f>IFERROR(COUNTIF('Ph I-Resource Requirements'!W60:W73,TRUE)+COUNTIF('Ph I-Resource Requirements'!W78:W92,TRUE)+COUNTIF('Ph I-Resource Requirements'!W97:W103,TRUE),"")</f>
        <v>0</v>
      </c>
      <c r="AA51" s="1122"/>
      <c r="AB51" s="1123"/>
      <c r="AC51" s="17"/>
      <c r="AD51" s="17"/>
      <c r="AE51" s="17"/>
      <c r="AF51" s="17"/>
      <c r="AG51" s="17"/>
      <c r="AH51" s="17"/>
      <c r="AI51" s="17"/>
      <c r="AJ51" s="17"/>
      <c r="AK51" s="17"/>
      <c r="AL51" s="17"/>
      <c r="AM51" s="17"/>
    </row>
    <row r="52" spans="1:39" s="1" customFormat="1" ht="14.45" customHeight="1">
      <c r="A52" s="42"/>
      <c r="B52" s="1112"/>
      <c r="C52" s="1113"/>
      <c r="D52" s="1113"/>
      <c r="E52" s="1113"/>
      <c r="F52" s="1113"/>
      <c r="G52" s="1113"/>
      <c r="H52" s="1113"/>
      <c r="I52" s="1113"/>
      <c r="J52" s="1113"/>
      <c r="K52" s="1113"/>
      <c r="L52" s="630"/>
      <c r="M52" s="630"/>
      <c r="N52" s="630"/>
      <c r="O52" s="630"/>
      <c r="P52" s="630"/>
      <c r="Q52" s="630"/>
      <c r="R52" s="630"/>
      <c r="S52" s="630"/>
      <c r="T52" s="630"/>
      <c r="U52" s="630"/>
      <c r="V52" s="630"/>
      <c r="W52" s="630"/>
      <c r="X52" s="630"/>
      <c r="Y52" s="630"/>
      <c r="Z52" s="1122"/>
      <c r="AA52" s="1122"/>
      <c r="AB52" s="1123"/>
      <c r="AC52" s="17"/>
      <c r="AD52" s="17"/>
      <c r="AE52" s="17"/>
      <c r="AF52" s="17"/>
      <c r="AG52" s="17"/>
      <c r="AH52" s="17"/>
      <c r="AI52" s="17"/>
      <c r="AJ52" s="17"/>
      <c r="AK52" s="17"/>
      <c r="AL52" s="17"/>
      <c r="AM52" s="17"/>
    </row>
    <row r="53" spans="1:39" s="1" customFormat="1" ht="14.45" customHeight="1">
      <c r="A53" s="42"/>
      <c r="B53" s="1112"/>
      <c r="C53" s="1113"/>
      <c r="D53" s="1113"/>
      <c r="E53" s="1113"/>
      <c r="F53" s="1113"/>
      <c r="G53" s="1113"/>
      <c r="H53" s="1113"/>
      <c r="I53" s="1113"/>
      <c r="J53" s="1113"/>
      <c r="K53" s="1113"/>
      <c r="L53" s="630"/>
      <c r="M53" s="630"/>
      <c r="N53" s="630"/>
      <c r="O53" s="630"/>
      <c r="P53" s="630"/>
      <c r="Q53" s="630"/>
      <c r="R53" s="630"/>
      <c r="S53" s="630"/>
      <c r="T53" s="630"/>
      <c r="U53" s="630"/>
      <c r="V53" s="630"/>
      <c r="W53" s="630"/>
      <c r="X53" s="630"/>
      <c r="Y53" s="630"/>
      <c r="Z53" s="1122"/>
      <c r="AA53" s="1122"/>
      <c r="AB53" s="1123"/>
      <c r="AC53" s="17"/>
      <c r="AD53" s="17"/>
      <c r="AE53" s="17"/>
      <c r="AF53" s="17"/>
      <c r="AG53" s="17"/>
      <c r="AH53" s="17"/>
      <c r="AI53" s="17"/>
      <c r="AJ53" s="17"/>
      <c r="AK53" s="17"/>
      <c r="AL53" s="17"/>
      <c r="AM53" s="17"/>
    </row>
    <row r="54" spans="1:39" s="1" customFormat="1" ht="14.45" customHeight="1">
      <c r="A54" s="42"/>
      <c r="B54" s="1112"/>
      <c r="C54" s="1113"/>
      <c r="D54" s="1113"/>
      <c r="E54" s="1113"/>
      <c r="F54" s="1113"/>
      <c r="G54" s="1113"/>
      <c r="H54" s="1113"/>
      <c r="I54" s="1113"/>
      <c r="J54" s="1113"/>
      <c r="K54" s="1113"/>
      <c r="L54" s="1132" t="s">
        <v>484</v>
      </c>
      <c r="M54" s="1132"/>
      <c r="N54" s="1132"/>
      <c r="O54" s="1132"/>
      <c r="P54" s="1132"/>
      <c r="Q54" s="1132"/>
      <c r="R54" s="1132"/>
      <c r="S54" s="1132"/>
      <c r="T54" s="1132"/>
      <c r="U54" s="1132"/>
      <c r="V54" s="1132"/>
      <c r="W54" s="1132"/>
      <c r="X54" s="1132"/>
      <c r="Y54" s="1132"/>
      <c r="Z54" s="1124">
        <f>IFERROR(Z48/Z51, 0)</f>
        <v>0</v>
      </c>
      <c r="AA54" s="1124"/>
      <c r="AB54" s="1125"/>
      <c r="AC54" s="17"/>
      <c r="AD54" s="17"/>
      <c r="AE54" s="17"/>
      <c r="AF54" s="17"/>
      <c r="AG54" s="17"/>
      <c r="AH54" s="17"/>
      <c r="AI54" s="17"/>
      <c r="AJ54" s="17"/>
      <c r="AK54" s="17"/>
      <c r="AL54" s="17"/>
      <c r="AM54" s="17"/>
    </row>
    <row r="55" spans="1:39" s="1" customFormat="1" ht="14.45" customHeight="1">
      <c r="A55" s="42"/>
      <c r="B55" s="1112"/>
      <c r="C55" s="1113"/>
      <c r="D55" s="1113"/>
      <c r="E55" s="1113"/>
      <c r="F55" s="1113"/>
      <c r="G55" s="1113"/>
      <c r="H55" s="1113"/>
      <c r="I55" s="1113"/>
      <c r="J55" s="1113"/>
      <c r="K55" s="1113"/>
      <c r="L55" s="1132"/>
      <c r="M55" s="1132"/>
      <c r="N55" s="1132"/>
      <c r="O55" s="1132"/>
      <c r="P55" s="1132"/>
      <c r="Q55" s="1132"/>
      <c r="R55" s="1132"/>
      <c r="S55" s="1132"/>
      <c r="T55" s="1132"/>
      <c r="U55" s="1132"/>
      <c r="V55" s="1132"/>
      <c r="W55" s="1132"/>
      <c r="X55" s="1132"/>
      <c r="Y55" s="1132"/>
      <c r="Z55" s="1124"/>
      <c r="AA55" s="1124"/>
      <c r="AB55" s="1125"/>
      <c r="AC55" s="17"/>
      <c r="AD55" s="17"/>
      <c r="AE55" s="17"/>
      <c r="AF55" s="17"/>
      <c r="AG55" s="17"/>
      <c r="AH55" s="17"/>
      <c r="AI55" s="17"/>
      <c r="AJ55" s="17"/>
      <c r="AK55" s="17"/>
      <c r="AL55" s="17"/>
      <c r="AM55" s="17"/>
    </row>
    <row r="56" spans="1:39" s="1" customFormat="1" ht="14.45" customHeight="1" thickBot="1">
      <c r="A56" s="42"/>
      <c r="B56" s="1114"/>
      <c r="C56" s="1115"/>
      <c r="D56" s="1115"/>
      <c r="E56" s="1115"/>
      <c r="F56" s="1115"/>
      <c r="G56" s="1115"/>
      <c r="H56" s="1115"/>
      <c r="I56" s="1115"/>
      <c r="J56" s="1115"/>
      <c r="K56" s="1115"/>
      <c r="L56" s="1133"/>
      <c r="M56" s="1133"/>
      <c r="N56" s="1133"/>
      <c r="O56" s="1133"/>
      <c r="P56" s="1133"/>
      <c r="Q56" s="1133"/>
      <c r="R56" s="1133"/>
      <c r="S56" s="1133"/>
      <c r="T56" s="1133"/>
      <c r="U56" s="1133"/>
      <c r="V56" s="1133"/>
      <c r="W56" s="1133"/>
      <c r="X56" s="1133"/>
      <c r="Y56" s="1133"/>
      <c r="Z56" s="1137"/>
      <c r="AA56" s="1137"/>
      <c r="AB56" s="1138"/>
      <c r="AC56" s="17"/>
      <c r="AD56" s="17"/>
      <c r="AE56" s="17"/>
      <c r="AF56" s="17"/>
      <c r="AG56" s="17"/>
      <c r="AH56" s="17"/>
      <c r="AI56" s="17"/>
      <c r="AJ56" s="17"/>
      <c r="AK56" s="17"/>
      <c r="AL56" s="17"/>
      <c r="AM56" s="17"/>
    </row>
    <row r="57" spans="1:39" s="1" customFormat="1" ht="14.45" customHeight="1">
      <c r="A57" s="42"/>
      <c r="B57" s="1110" t="s">
        <v>485</v>
      </c>
      <c r="C57" s="1111"/>
      <c r="D57" s="1111"/>
      <c r="E57" s="1111"/>
      <c r="F57" s="1111"/>
      <c r="G57" s="1111"/>
      <c r="H57" s="1111"/>
      <c r="I57" s="1111"/>
      <c r="J57" s="1111"/>
      <c r="K57" s="1111"/>
      <c r="L57" s="1097" t="s">
        <v>486</v>
      </c>
      <c r="M57" s="1097"/>
      <c r="N57" s="1097"/>
      <c r="O57" s="1097"/>
      <c r="P57" s="1097"/>
      <c r="Q57" s="1097"/>
      <c r="R57" s="1097"/>
      <c r="S57" s="1097"/>
      <c r="T57" s="1097"/>
      <c r="U57" s="1097"/>
      <c r="V57" s="1097"/>
      <c r="W57" s="1097"/>
      <c r="X57" s="1097"/>
      <c r="Y57" s="1097"/>
      <c r="Z57" s="1135">
        <f>IFERROR(COUNTIF('Ph II-Exercise Operations'!R145:R151,"Yes")+COUNTIF('Ph II-Exercise Operations'!R153:R159,"Yes"),"")</f>
        <v>0</v>
      </c>
      <c r="AA57" s="1135"/>
      <c r="AB57" s="1136"/>
      <c r="AC57" s="17"/>
      <c r="AD57" s="17"/>
      <c r="AE57" s="17"/>
      <c r="AF57" s="17"/>
      <c r="AG57" s="17"/>
      <c r="AH57" s="17"/>
      <c r="AI57" s="17"/>
      <c r="AJ57" s="17"/>
      <c r="AK57" s="17"/>
      <c r="AL57" s="17"/>
      <c r="AM57" s="17"/>
    </row>
    <row r="58" spans="1:39" s="1" customFormat="1" ht="14.45" customHeight="1">
      <c r="A58" s="42"/>
      <c r="B58" s="1112"/>
      <c r="C58" s="1113"/>
      <c r="D58" s="1113"/>
      <c r="E58" s="1113"/>
      <c r="F58" s="1113"/>
      <c r="G58" s="1113"/>
      <c r="H58" s="1113"/>
      <c r="I58" s="1113"/>
      <c r="J58" s="1113"/>
      <c r="K58" s="1113"/>
      <c r="L58" s="630"/>
      <c r="M58" s="630"/>
      <c r="N58" s="630"/>
      <c r="O58" s="630"/>
      <c r="P58" s="630"/>
      <c r="Q58" s="630"/>
      <c r="R58" s="630"/>
      <c r="S58" s="630"/>
      <c r="T58" s="630"/>
      <c r="U58" s="630"/>
      <c r="V58" s="630"/>
      <c r="W58" s="630"/>
      <c r="X58" s="630"/>
      <c r="Y58" s="630"/>
      <c r="Z58" s="1122"/>
      <c r="AA58" s="1122"/>
      <c r="AB58" s="1123"/>
      <c r="AC58" s="17"/>
      <c r="AD58" s="17"/>
      <c r="AE58" s="17"/>
      <c r="AF58" s="17"/>
      <c r="AG58" s="17"/>
      <c r="AH58" s="17"/>
      <c r="AI58" s="17"/>
      <c r="AJ58" s="17"/>
      <c r="AK58" s="17"/>
      <c r="AL58" s="17"/>
      <c r="AM58" s="17"/>
    </row>
    <row r="59" spans="1:39" s="1" customFormat="1" ht="14.45" customHeight="1">
      <c r="A59" s="42"/>
      <c r="B59" s="1112"/>
      <c r="C59" s="1113"/>
      <c r="D59" s="1113"/>
      <c r="E59" s="1113"/>
      <c r="F59" s="1113"/>
      <c r="G59" s="1113"/>
      <c r="H59" s="1113"/>
      <c r="I59" s="1113"/>
      <c r="J59" s="1113"/>
      <c r="K59" s="1113"/>
      <c r="L59" s="630"/>
      <c r="M59" s="630"/>
      <c r="N59" s="630"/>
      <c r="O59" s="630"/>
      <c r="P59" s="630"/>
      <c r="Q59" s="630"/>
      <c r="R59" s="630"/>
      <c r="S59" s="630"/>
      <c r="T59" s="630"/>
      <c r="U59" s="630"/>
      <c r="V59" s="630"/>
      <c r="W59" s="630"/>
      <c r="X59" s="630"/>
      <c r="Y59" s="630"/>
      <c r="Z59" s="1122"/>
      <c r="AA59" s="1122"/>
      <c r="AB59" s="1123"/>
      <c r="AC59" s="17"/>
      <c r="AD59" s="17"/>
      <c r="AE59" s="17"/>
      <c r="AF59" s="17"/>
      <c r="AG59" s="17"/>
      <c r="AH59" s="17"/>
      <c r="AI59" s="17"/>
      <c r="AJ59" s="17"/>
      <c r="AK59" s="17"/>
      <c r="AL59" s="17"/>
      <c r="AM59" s="17"/>
    </row>
    <row r="60" spans="1:39" s="1" customFormat="1" ht="14.45" customHeight="1">
      <c r="A60" s="42"/>
      <c r="B60" s="1112"/>
      <c r="C60" s="1113"/>
      <c r="D60" s="1113"/>
      <c r="E60" s="1113"/>
      <c r="F60" s="1113"/>
      <c r="G60" s="1113"/>
      <c r="H60" s="1113"/>
      <c r="I60" s="1113"/>
      <c r="J60" s="1113"/>
      <c r="K60" s="1113"/>
      <c r="L60" s="630" t="s">
        <v>487</v>
      </c>
      <c r="M60" s="630"/>
      <c r="N60" s="630"/>
      <c r="O60" s="630"/>
      <c r="P60" s="630"/>
      <c r="Q60" s="630"/>
      <c r="R60" s="630"/>
      <c r="S60" s="630"/>
      <c r="T60" s="630"/>
      <c r="U60" s="630"/>
      <c r="V60" s="630"/>
      <c r="W60" s="630"/>
      <c r="X60" s="630"/>
      <c r="Y60" s="630"/>
      <c r="Z60" s="1122">
        <f>IFERROR(COUNTIF('Ph I-Resource Requirements'!W113:W119, TRUE)+COUNTIF('Ph I-Resource Requirements'!W122:W128, TRUE),"")</f>
        <v>0</v>
      </c>
      <c r="AA60" s="1122"/>
      <c r="AB60" s="1123"/>
      <c r="AC60" s="17"/>
      <c r="AD60" s="17"/>
      <c r="AE60" s="17"/>
      <c r="AF60" s="17"/>
      <c r="AG60" s="17"/>
      <c r="AH60" s="17"/>
      <c r="AI60" s="17"/>
      <c r="AJ60" s="17"/>
      <c r="AK60" s="17"/>
      <c r="AL60" s="17"/>
      <c r="AM60" s="17"/>
    </row>
    <row r="61" spans="1:39" s="1" customFormat="1" ht="14.45" customHeight="1">
      <c r="A61" s="42"/>
      <c r="B61" s="1112"/>
      <c r="C61" s="1113"/>
      <c r="D61" s="1113"/>
      <c r="E61" s="1113"/>
      <c r="F61" s="1113"/>
      <c r="G61" s="1113"/>
      <c r="H61" s="1113"/>
      <c r="I61" s="1113"/>
      <c r="J61" s="1113"/>
      <c r="K61" s="1113"/>
      <c r="L61" s="630"/>
      <c r="M61" s="630"/>
      <c r="N61" s="630"/>
      <c r="O61" s="630"/>
      <c r="P61" s="630"/>
      <c r="Q61" s="630"/>
      <c r="R61" s="630"/>
      <c r="S61" s="630"/>
      <c r="T61" s="630"/>
      <c r="U61" s="630"/>
      <c r="V61" s="630"/>
      <c r="W61" s="630"/>
      <c r="X61" s="630"/>
      <c r="Y61" s="630"/>
      <c r="Z61" s="1122"/>
      <c r="AA61" s="1122"/>
      <c r="AB61" s="1123"/>
      <c r="AC61" s="17"/>
      <c r="AD61" s="17"/>
      <c r="AE61" s="17"/>
      <c r="AF61" s="17"/>
      <c r="AG61" s="17"/>
      <c r="AH61" s="17"/>
      <c r="AI61" s="17"/>
      <c r="AJ61" s="17"/>
      <c r="AK61" s="17"/>
      <c r="AL61" s="17"/>
      <c r="AM61" s="17"/>
    </row>
    <row r="62" spans="1:39" s="1" customFormat="1" ht="14.45" customHeight="1">
      <c r="A62" s="42"/>
      <c r="B62" s="1112"/>
      <c r="C62" s="1113"/>
      <c r="D62" s="1113"/>
      <c r="E62" s="1113"/>
      <c r="F62" s="1113"/>
      <c r="G62" s="1113"/>
      <c r="H62" s="1113"/>
      <c r="I62" s="1113"/>
      <c r="J62" s="1113"/>
      <c r="K62" s="1113"/>
      <c r="L62" s="630"/>
      <c r="M62" s="630"/>
      <c r="N62" s="630"/>
      <c r="O62" s="630"/>
      <c r="P62" s="630"/>
      <c r="Q62" s="630"/>
      <c r="R62" s="630"/>
      <c r="S62" s="630"/>
      <c r="T62" s="630"/>
      <c r="U62" s="630"/>
      <c r="V62" s="630"/>
      <c r="W62" s="630"/>
      <c r="X62" s="630"/>
      <c r="Y62" s="630"/>
      <c r="Z62" s="1122"/>
      <c r="AA62" s="1122"/>
      <c r="AB62" s="1123"/>
      <c r="AC62" s="17"/>
      <c r="AD62" s="17"/>
      <c r="AE62" s="17"/>
      <c r="AF62" s="17"/>
      <c r="AG62" s="17"/>
      <c r="AH62" s="17"/>
      <c r="AI62" s="17"/>
      <c r="AJ62" s="17"/>
      <c r="AK62" s="17"/>
      <c r="AL62" s="17"/>
      <c r="AM62" s="17"/>
    </row>
    <row r="63" spans="1:39" s="1" customFormat="1" ht="14.45" customHeight="1">
      <c r="A63" s="42"/>
      <c r="B63" s="1112"/>
      <c r="C63" s="1113"/>
      <c r="D63" s="1113"/>
      <c r="E63" s="1113"/>
      <c r="F63" s="1113"/>
      <c r="G63" s="1113"/>
      <c r="H63" s="1113"/>
      <c r="I63" s="1113"/>
      <c r="J63" s="1113"/>
      <c r="K63" s="1113"/>
      <c r="L63" s="1118" t="s">
        <v>488</v>
      </c>
      <c r="M63" s="1118"/>
      <c r="N63" s="1118"/>
      <c r="O63" s="1118"/>
      <c r="P63" s="1118"/>
      <c r="Q63" s="1118"/>
      <c r="R63" s="1118"/>
      <c r="S63" s="1118"/>
      <c r="T63" s="1118"/>
      <c r="U63" s="1118"/>
      <c r="V63" s="1118"/>
      <c r="W63" s="1118"/>
      <c r="X63" s="1118"/>
      <c r="Y63" s="1118"/>
      <c r="Z63" s="1124">
        <f>IFERROR(Z57/Z60,0)</f>
        <v>0</v>
      </c>
      <c r="AA63" s="1124"/>
      <c r="AB63" s="1125"/>
      <c r="AC63" s="17"/>
      <c r="AD63" s="17"/>
      <c r="AE63" s="17"/>
      <c r="AF63" s="17"/>
      <c r="AG63" s="17"/>
      <c r="AH63" s="17"/>
      <c r="AI63" s="17"/>
      <c r="AJ63" s="17"/>
      <c r="AK63" s="17"/>
      <c r="AL63" s="17"/>
      <c r="AM63" s="17"/>
    </row>
    <row r="64" spans="1:39" s="1" customFormat="1" ht="14.45" customHeight="1">
      <c r="A64" s="42"/>
      <c r="B64" s="1130"/>
      <c r="C64" s="1131"/>
      <c r="D64" s="1131"/>
      <c r="E64" s="1131"/>
      <c r="F64" s="1131"/>
      <c r="G64" s="1131"/>
      <c r="H64" s="1131"/>
      <c r="I64" s="1131"/>
      <c r="J64" s="1131"/>
      <c r="K64" s="1131"/>
      <c r="L64" s="1129"/>
      <c r="M64" s="1129"/>
      <c r="N64" s="1129"/>
      <c r="O64" s="1129"/>
      <c r="P64" s="1129"/>
      <c r="Q64" s="1129"/>
      <c r="R64" s="1129"/>
      <c r="S64" s="1129"/>
      <c r="T64" s="1129"/>
      <c r="U64" s="1129"/>
      <c r="V64" s="1129"/>
      <c r="W64" s="1129"/>
      <c r="X64" s="1129"/>
      <c r="Y64" s="1129"/>
      <c r="Z64" s="1139"/>
      <c r="AA64" s="1139"/>
      <c r="AB64" s="1140"/>
      <c r="AC64" s="17"/>
      <c r="AD64" s="17"/>
      <c r="AE64" s="17"/>
      <c r="AF64" s="17"/>
      <c r="AG64" s="17"/>
      <c r="AH64" s="17"/>
      <c r="AI64" s="17"/>
      <c r="AJ64" s="17"/>
      <c r="AK64" s="17"/>
      <c r="AL64" s="17"/>
      <c r="AM64" s="17"/>
    </row>
    <row r="65" spans="1:39" s="1" customFormat="1" ht="14.45" customHeight="1" thickBot="1">
      <c r="A65" s="42"/>
      <c r="B65" s="1114"/>
      <c r="C65" s="1115"/>
      <c r="D65" s="1115"/>
      <c r="E65" s="1115"/>
      <c r="F65" s="1115"/>
      <c r="G65" s="1115"/>
      <c r="H65" s="1115"/>
      <c r="I65" s="1115"/>
      <c r="J65" s="1115"/>
      <c r="K65" s="1115"/>
      <c r="L65" s="1119"/>
      <c r="M65" s="1119"/>
      <c r="N65" s="1119"/>
      <c r="O65" s="1119"/>
      <c r="P65" s="1119"/>
      <c r="Q65" s="1119"/>
      <c r="R65" s="1119"/>
      <c r="S65" s="1119"/>
      <c r="T65" s="1119"/>
      <c r="U65" s="1119"/>
      <c r="V65" s="1119"/>
      <c r="W65" s="1119"/>
      <c r="X65" s="1119"/>
      <c r="Y65" s="1119"/>
      <c r="Z65" s="1137"/>
      <c r="AA65" s="1137"/>
      <c r="AB65" s="1138"/>
      <c r="AC65" s="17"/>
      <c r="AD65" s="17"/>
      <c r="AE65" s="17"/>
      <c r="AF65" s="17"/>
      <c r="AG65" s="17"/>
      <c r="AH65" s="17"/>
      <c r="AI65" s="17"/>
      <c r="AJ65" s="17"/>
      <c r="AK65" s="17"/>
      <c r="AL65" s="17"/>
      <c r="AM65" s="17"/>
    </row>
    <row r="66" spans="1:39" s="1" customFormat="1" ht="14.45" customHeight="1">
      <c r="A66" s="42"/>
      <c r="B66" s="1110" t="s">
        <v>489</v>
      </c>
      <c r="C66" s="1111"/>
      <c r="D66" s="1111"/>
      <c r="E66" s="1111"/>
      <c r="F66" s="1111"/>
      <c r="G66" s="1111"/>
      <c r="H66" s="1111"/>
      <c r="I66" s="1111"/>
      <c r="J66" s="1111"/>
      <c r="K66" s="1111"/>
      <c r="L66" s="1097" t="s">
        <v>490</v>
      </c>
      <c r="M66" s="1097"/>
      <c r="N66" s="1097"/>
      <c r="O66" s="1097"/>
      <c r="P66" s="1097"/>
      <c r="Q66" s="1097"/>
      <c r="R66" s="1097"/>
      <c r="S66" s="1097"/>
      <c r="T66" s="1097"/>
      <c r="U66" s="1097"/>
      <c r="V66" s="1097"/>
      <c r="W66" s="1097"/>
      <c r="X66" s="1097"/>
      <c r="Y66" s="1097"/>
      <c r="Z66" s="1135">
        <f>IFERROR('Ph II-Exercise Operations'!Y244, "")</f>
        <v>0</v>
      </c>
      <c r="AA66" s="1135"/>
      <c r="AB66" s="1136"/>
      <c r="AC66" s="17"/>
      <c r="AD66" s="17"/>
      <c r="AE66" s="17"/>
      <c r="AF66" s="17"/>
      <c r="AG66" s="17"/>
      <c r="AH66" s="17"/>
      <c r="AI66" s="17"/>
      <c r="AJ66" s="17"/>
      <c r="AK66" s="17"/>
      <c r="AL66" s="17"/>
      <c r="AM66" s="17"/>
    </row>
    <row r="67" spans="1:39" s="1" customFormat="1" ht="14.45" customHeight="1">
      <c r="A67" s="42"/>
      <c r="B67" s="1112"/>
      <c r="C67" s="1113"/>
      <c r="D67" s="1113"/>
      <c r="E67" s="1113"/>
      <c r="F67" s="1113"/>
      <c r="G67" s="1113"/>
      <c r="H67" s="1113"/>
      <c r="I67" s="1113"/>
      <c r="J67" s="1113"/>
      <c r="K67" s="1113"/>
      <c r="L67" s="630"/>
      <c r="M67" s="630"/>
      <c r="N67" s="630"/>
      <c r="O67" s="630"/>
      <c r="P67" s="630"/>
      <c r="Q67" s="630"/>
      <c r="R67" s="630"/>
      <c r="S67" s="630"/>
      <c r="T67" s="630"/>
      <c r="U67" s="630"/>
      <c r="V67" s="630"/>
      <c r="W67" s="630"/>
      <c r="X67" s="630"/>
      <c r="Y67" s="630"/>
      <c r="Z67" s="1122"/>
      <c r="AA67" s="1122"/>
      <c r="AB67" s="1123"/>
      <c r="AC67" s="21"/>
      <c r="AD67" s="17"/>
      <c r="AE67" s="17"/>
      <c r="AF67" s="17"/>
      <c r="AG67" s="17"/>
      <c r="AH67" s="17"/>
      <c r="AI67" s="17"/>
      <c r="AJ67" s="17"/>
      <c r="AK67" s="17"/>
      <c r="AL67" s="17"/>
      <c r="AM67" s="17"/>
    </row>
    <row r="68" spans="1:39" s="1" customFormat="1" ht="14.45" customHeight="1">
      <c r="A68" s="42"/>
      <c r="B68" s="1112"/>
      <c r="C68" s="1113"/>
      <c r="D68" s="1113"/>
      <c r="E68" s="1113"/>
      <c r="F68" s="1113"/>
      <c r="G68" s="1113"/>
      <c r="H68" s="1113"/>
      <c r="I68" s="1113"/>
      <c r="J68" s="1113"/>
      <c r="K68" s="1113"/>
      <c r="L68" s="630"/>
      <c r="M68" s="630"/>
      <c r="N68" s="630"/>
      <c r="O68" s="630"/>
      <c r="P68" s="630"/>
      <c r="Q68" s="630"/>
      <c r="R68" s="630"/>
      <c r="S68" s="630"/>
      <c r="T68" s="630"/>
      <c r="U68" s="630"/>
      <c r="V68" s="630"/>
      <c r="W68" s="630"/>
      <c r="X68" s="630"/>
      <c r="Y68" s="630"/>
      <c r="Z68" s="1122"/>
      <c r="AA68" s="1122"/>
      <c r="AB68" s="1123"/>
      <c r="AC68" s="17"/>
      <c r="AD68" s="17"/>
      <c r="AE68" s="17"/>
      <c r="AF68" s="17"/>
      <c r="AG68" s="17"/>
      <c r="AH68" s="17"/>
      <c r="AI68" s="17"/>
      <c r="AJ68" s="17"/>
      <c r="AK68" s="17"/>
      <c r="AL68" s="17"/>
      <c r="AM68" s="17"/>
    </row>
    <row r="69" spans="1:39" s="1" customFormat="1" ht="14.45" customHeight="1">
      <c r="A69" s="42"/>
      <c r="B69" s="1112"/>
      <c r="C69" s="1113"/>
      <c r="D69" s="1113"/>
      <c r="E69" s="1113"/>
      <c r="F69" s="1113"/>
      <c r="G69" s="1113"/>
      <c r="H69" s="1113"/>
      <c r="I69" s="1113"/>
      <c r="J69" s="1113"/>
      <c r="K69" s="1113"/>
      <c r="L69" s="307" t="s">
        <v>491</v>
      </c>
      <c r="M69" s="307"/>
      <c r="N69" s="307"/>
      <c r="O69" s="307"/>
      <c r="P69" s="307"/>
      <c r="Q69" s="307"/>
      <c r="R69" s="307"/>
      <c r="S69" s="307"/>
      <c r="T69" s="307"/>
      <c r="U69" s="307"/>
      <c r="V69" s="307"/>
      <c r="W69" s="307"/>
      <c r="X69" s="307"/>
      <c r="Y69" s="307"/>
      <c r="Z69" s="1122">
        <f>IFERROR('Ph II-Exercise Operations'!U244,"")</f>
        <v>0</v>
      </c>
      <c r="AA69" s="1122"/>
      <c r="AB69" s="1123"/>
      <c r="AC69" s="17"/>
      <c r="AD69" s="17"/>
      <c r="AE69" s="17"/>
      <c r="AF69" s="17"/>
      <c r="AG69" s="17"/>
      <c r="AH69" s="17"/>
      <c r="AI69" s="17"/>
      <c r="AJ69" s="17"/>
      <c r="AK69" s="17"/>
      <c r="AL69" s="17"/>
      <c r="AM69" s="17"/>
    </row>
    <row r="70" spans="1:39" s="1" customFormat="1" ht="14.45" customHeight="1">
      <c r="A70" s="42"/>
      <c r="B70" s="1112"/>
      <c r="C70" s="1113"/>
      <c r="D70" s="1113"/>
      <c r="E70" s="1113"/>
      <c r="F70" s="1113"/>
      <c r="G70" s="1113"/>
      <c r="H70" s="1113"/>
      <c r="I70" s="1113"/>
      <c r="J70" s="1113"/>
      <c r="K70" s="1113"/>
      <c r="L70" s="307"/>
      <c r="M70" s="307"/>
      <c r="N70" s="307"/>
      <c r="O70" s="307"/>
      <c r="P70" s="307"/>
      <c r="Q70" s="307"/>
      <c r="R70" s="307"/>
      <c r="S70" s="307"/>
      <c r="T70" s="307"/>
      <c r="U70" s="307"/>
      <c r="V70" s="307"/>
      <c r="W70" s="307"/>
      <c r="X70" s="307"/>
      <c r="Y70" s="307"/>
      <c r="Z70" s="1122"/>
      <c r="AA70" s="1122"/>
      <c r="AB70" s="1123"/>
      <c r="AC70" s="17"/>
      <c r="AD70" s="17"/>
      <c r="AE70" s="17"/>
      <c r="AF70" s="17"/>
      <c r="AG70" s="17"/>
      <c r="AH70" s="17"/>
      <c r="AI70" s="17"/>
      <c r="AJ70" s="17"/>
      <c r="AK70" s="17"/>
      <c r="AL70" s="17"/>
      <c r="AM70" s="17"/>
    </row>
    <row r="71" spans="1:39" s="1" customFormat="1" ht="14.45" customHeight="1">
      <c r="A71" s="42"/>
      <c r="B71" s="1112"/>
      <c r="C71" s="1113"/>
      <c r="D71" s="1113"/>
      <c r="E71" s="1113"/>
      <c r="F71" s="1113"/>
      <c r="G71" s="1113"/>
      <c r="H71" s="1113"/>
      <c r="I71" s="1113"/>
      <c r="J71" s="1113"/>
      <c r="K71" s="1113"/>
      <c r="L71" s="307"/>
      <c r="M71" s="307"/>
      <c r="N71" s="307"/>
      <c r="O71" s="307"/>
      <c r="P71" s="307"/>
      <c r="Q71" s="307"/>
      <c r="R71" s="307"/>
      <c r="S71" s="307"/>
      <c r="T71" s="307"/>
      <c r="U71" s="307"/>
      <c r="V71" s="307"/>
      <c r="W71" s="307"/>
      <c r="X71" s="307"/>
      <c r="Y71" s="307"/>
      <c r="Z71" s="1122"/>
      <c r="AA71" s="1122"/>
      <c r="AB71" s="1123"/>
      <c r="AC71" s="17"/>
      <c r="AD71" s="17"/>
      <c r="AE71" s="17"/>
      <c r="AF71" s="17"/>
      <c r="AG71" s="17"/>
      <c r="AH71" s="17"/>
      <c r="AI71" s="17"/>
      <c r="AJ71" s="17"/>
      <c r="AK71" s="17"/>
      <c r="AL71" s="17"/>
      <c r="AM71" s="17"/>
    </row>
    <row r="72" spans="1:39" s="1" customFormat="1" ht="14.45" customHeight="1">
      <c r="A72" s="42"/>
      <c r="B72" s="1112"/>
      <c r="C72" s="1113"/>
      <c r="D72" s="1113"/>
      <c r="E72" s="1113"/>
      <c r="F72" s="1113"/>
      <c r="G72" s="1113"/>
      <c r="H72" s="1113"/>
      <c r="I72" s="1113"/>
      <c r="J72" s="1113"/>
      <c r="K72" s="1113"/>
      <c r="L72" s="1118" t="s">
        <v>492</v>
      </c>
      <c r="M72" s="1118"/>
      <c r="N72" s="1118"/>
      <c r="O72" s="1118"/>
      <c r="P72" s="1118"/>
      <c r="Q72" s="1118"/>
      <c r="R72" s="1118"/>
      <c r="S72" s="1118"/>
      <c r="T72" s="1118"/>
      <c r="U72" s="1118"/>
      <c r="V72" s="1118"/>
      <c r="W72" s="1118"/>
      <c r="X72" s="1118"/>
      <c r="Y72" s="1118"/>
      <c r="Z72" s="1124">
        <f>IFERROR(Z66/Z69,0)</f>
        <v>0</v>
      </c>
      <c r="AA72" s="1124"/>
      <c r="AB72" s="1125"/>
      <c r="AC72" s="17"/>
      <c r="AD72" s="17"/>
      <c r="AE72" s="17"/>
      <c r="AF72" s="17"/>
      <c r="AG72" s="17"/>
      <c r="AH72" s="17"/>
      <c r="AI72" s="17"/>
      <c r="AJ72" s="17"/>
      <c r="AK72" s="17"/>
      <c r="AL72" s="17"/>
      <c r="AM72" s="17"/>
    </row>
    <row r="73" spans="1:39" s="1" customFormat="1" ht="14.45" customHeight="1">
      <c r="A73" s="42"/>
      <c r="B73" s="1130"/>
      <c r="C73" s="1131"/>
      <c r="D73" s="1131"/>
      <c r="E73" s="1131"/>
      <c r="F73" s="1131"/>
      <c r="G73" s="1131"/>
      <c r="H73" s="1131"/>
      <c r="I73" s="1131"/>
      <c r="J73" s="1131"/>
      <c r="K73" s="1131"/>
      <c r="L73" s="1129"/>
      <c r="M73" s="1129"/>
      <c r="N73" s="1129"/>
      <c r="O73" s="1129"/>
      <c r="P73" s="1129"/>
      <c r="Q73" s="1129"/>
      <c r="R73" s="1129"/>
      <c r="S73" s="1129"/>
      <c r="T73" s="1129"/>
      <c r="U73" s="1129"/>
      <c r="V73" s="1129"/>
      <c r="W73" s="1129"/>
      <c r="X73" s="1129"/>
      <c r="Y73" s="1129"/>
      <c r="Z73" s="1139"/>
      <c r="AA73" s="1139"/>
      <c r="AB73" s="1140"/>
      <c r="AC73" s="17"/>
      <c r="AD73" s="17"/>
      <c r="AE73" s="17"/>
      <c r="AF73" s="17"/>
      <c r="AG73" s="17"/>
      <c r="AH73" s="17"/>
      <c r="AI73" s="17"/>
      <c r="AJ73" s="17"/>
      <c r="AK73" s="17"/>
      <c r="AL73" s="17"/>
      <c r="AM73" s="17"/>
    </row>
    <row r="74" spans="1:39" s="1" customFormat="1" ht="14.45" customHeight="1" thickBot="1">
      <c r="A74" s="42"/>
      <c r="B74" s="1114"/>
      <c r="C74" s="1115"/>
      <c r="D74" s="1115"/>
      <c r="E74" s="1115"/>
      <c r="F74" s="1115"/>
      <c r="G74" s="1115"/>
      <c r="H74" s="1115"/>
      <c r="I74" s="1115"/>
      <c r="J74" s="1115"/>
      <c r="K74" s="1115"/>
      <c r="L74" s="1119"/>
      <c r="M74" s="1119"/>
      <c r="N74" s="1119"/>
      <c r="O74" s="1119"/>
      <c r="P74" s="1119"/>
      <c r="Q74" s="1119"/>
      <c r="R74" s="1119"/>
      <c r="S74" s="1119"/>
      <c r="T74" s="1119"/>
      <c r="U74" s="1119"/>
      <c r="V74" s="1119"/>
      <c r="W74" s="1119"/>
      <c r="X74" s="1119"/>
      <c r="Y74" s="1119"/>
      <c r="Z74" s="1137"/>
      <c r="AA74" s="1137"/>
      <c r="AB74" s="1138"/>
      <c r="AC74" s="17"/>
      <c r="AD74" s="17"/>
      <c r="AE74" s="17"/>
      <c r="AF74" s="17"/>
      <c r="AG74" s="17"/>
      <c r="AH74" s="17"/>
      <c r="AI74" s="17"/>
      <c r="AJ74" s="17"/>
      <c r="AK74" s="17"/>
      <c r="AL74" s="17"/>
      <c r="AM74" s="17"/>
    </row>
    <row r="75" spans="1:39" s="1" customFormat="1" ht="14.45" customHeight="1">
      <c r="A75" s="42"/>
      <c r="B75" s="1110" t="s">
        <v>493</v>
      </c>
      <c r="C75" s="1111"/>
      <c r="D75" s="1111"/>
      <c r="E75" s="1111"/>
      <c r="F75" s="1111"/>
      <c r="G75" s="1111"/>
      <c r="H75" s="1111"/>
      <c r="I75" s="1111"/>
      <c r="J75" s="1111"/>
      <c r="K75" s="1111"/>
      <c r="L75" s="1097" t="s">
        <v>494</v>
      </c>
      <c r="M75" s="1097"/>
      <c r="N75" s="1097"/>
      <c r="O75" s="1097"/>
      <c r="P75" s="1097"/>
      <c r="Q75" s="1097"/>
      <c r="R75" s="1097"/>
      <c r="S75" s="1097"/>
      <c r="T75" s="1097"/>
      <c r="U75" s="1097"/>
      <c r="V75" s="1097"/>
      <c r="W75" s="1097"/>
      <c r="X75" s="1097"/>
      <c r="Y75" s="1097"/>
      <c r="Z75" s="1135">
        <f>IFERROR(COUNTIFS('Ph III-After-Action Participati'!P25:P124,"Yes",'Ph III-After-Action Participati'!V25:V124,"Yes"),"")</f>
        <v>0</v>
      </c>
      <c r="AA75" s="1135"/>
      <c r="AB75" s="1136"/>
      <c r="AC75" s="17"/>
      <c r="AD75" s="17"/>
      <c r="AE75" s="17"/>
      <c r="AF75" s="17"/>
      <c r="AG75" s="17"/>
      <c r="AH75" s="17"/>
      <c r="AI75" s="17"/>
      <c r="AJ75" s="17"/>
      <c r="AK75" s="17"/>
      <c r="AL75" s="17"/>
      <c r="AM75" s="17"/>
    </row>
    <row r="76" spans="1:39" s="1" customFormat="1" ht="14.45" customHeight="1">
      <c r="A76" s="42"/>
      <c r="B76" s="1112"/>
      <c r="C76" s="1113"/>
      <c r="D76" s="1113"/>
      <c r="E76" s="1113"/>
      <c r="F76" s="1113"/>
      <c r="G76" s="1113"/>
      <c r="H76" s="1113"/>
      <c r="I76" s="1113"/>
      <c r="J76" s="1113"/>
      <c r="K76" s="1113"/>
      <c r="L76" s="630"/>
      <c r="M76" s="630"/>
      <c r="N76" s="630"/>
      <c r="O76" s="630"/>
      <c r="P76" s="630"/>
      <c r="Q76" s="630"/>
      <c r="R76" s="630"/>
      <c r="S76" s="630"/>
      <c r="T76" s="630"/>
      <c r="U76" s="630"/>
      <c r="V76" s="630"/>
      <c r="W76" s="630"/>
      <c r="X76" s="630"/>
      <c r="Y76" s="630"/>
      <c r="Z76" s="1122"/>
      <c r="AA76" s="1122"/>
      <c r="AB76" s="1123"/>
      <c r="AC76" s="17"/>
      <c r="AD76" s="17"/>
      <c r="AE76" s="17"/>
      <c r="AF76" s="17"/>
      <c r="AG76" s="17"/>
      <c r="AH76" s="17"/>
      <c r="AI76" s="17"/>
      <c r="AJ76" s="17"/>
      <c r="AK76" s="17"/>
      <c r="AL76" s="17"/>
      <c r="AM76" s="17"/>
    </row>
    <row r="77" spans="1:39" s="1" customFormat="1" ht="14.45" customHeight="1">
      <c r="A77" s="42"/>
      <c r="B77" s="1112"/>
      <c r="C77" s="1113"/>
      <c r="D77" s="1113"/>
      <c r="E77" s="1113"/>
      <c r="F77" s="1113"/>
      <c r="G77" s="1113"/>
      <c r="H77" s="1113"/>
      <c r="I77" s="1113"/>
      <c r="J77" s="1113"/>
      <c r="K77" s="1113"/>
      <c r="L77" s="630"/>
      <c r="M77" s="630"/>
      <c r="N77" s="630"/>
      <c r="O77" s="630"/>
      <c r="P77" s="630"/>
      <c r="Q77" s="630"/>
      <c r="R77" s="630"/>
      <c r="S77" s="630"/>
      <c r="T77" s="630"/>
      <c r="U77" s="630"/>
      <c r="V77" s="630"/>
      <c r="W77" s="630"/>
      <c r="X77" s="630"/>
      <c r="Y77" s="630"/>
      <c r="Z77" s="1122"/>
      <c r="AA77" s="1122"/>
      <c r="AB77" s="1123"/>
      <c r="AC77" s="17"/>
      <c r="AD77" s="17"/>
      <c r="AE77" s="17"/>
      <c r="AF77" s="17"/>
      <c r="AG77" s="17"/>
      <c r="AH77" s="17"/>
      <c r="AI77" s="17"/>
      <c r="AJ77" s="17"/>
      <c r="AK77" s="17"/>
      <c r="AL77" s="17"/>
      <c r="AM77" s="17"/>
    </row>
    <row r="78" spans="1:39" s="1" customFormat="1" ht="14.45" customHeight="1">
      <c r="A78" s="42"/>
      <c r="B78" s="1112"/>
      <c r="C78" s="1113"/>
      <c r="D78" s="1113"/>
      <c r="E78" s="1113"/>
      <c r="F78" s="1113"/>
      <c r="G78" s="1113"/>
      <c r="H78" s="1113"/>
      <c r="I78" s="1113"/>
      <c r="J78" s="1113"/>
      <c r="K78" s="1113"/>
      <c r="L78" s="630" t="s">
        <v>495</v>
      </c>
      <c r="M78" s="630"/>
      <c r="N78" s="630"/>
      <c r="O78" s="630"/>
      <c r="P78" s="630"/>
      <c r="Q78" s="630"/>
      <c r="R78" s="630"/>
      <c r="S78" s="630"/>
      <c r="T78" s="630"/>
      <c r="U78" s="630"/>
      <c r="V78" s="630"/>
      <c r="W78" s="630"/>
      <c r="X78" s="630"/>
      <c r="Y78" s="630"/>
      <c r="Z78" s="1122">
        <f>IFERROR(COUNTIFS('Ph III-After-Action Participati'!P25:P124,"Yes", 'Ph III-After-Action Participati'!P25:P124,"Yes"),"")</f>
        <v>0</v>
      </c>
      <c r="AA78" s="1122"/>
      <c r="AB78" s="1123"/>
      <c r="AC78" s="17"/>
      <c r="AD78" s="17"/>
      <c r="AE78" s="17"/>
      <c r="AF78" s="17"/>
      <c r="AG78" s="17"/>
      <c r="AH78" s="17"/>
      <c r="AI78" s="17"/>
      <c r="AJ78" s="17"/>
      <c r="AK78" s="17"/>
      <c r="AL78" s="17"/>
      <c r="AM78" s="17"/>
    </row>
    <row r="79" spans="1:39" s="1" customFormat="1" ht="14.45" customHeight="1">
      <c r="A79" s="42"/>
      <c r="B79" s="1112"/>
      <c r="C79" s="1113"/>
      <c r="D79" s="1113"/>
      <c r="E79" s="1113"/>
      <c r="F79" s="1113"/>
      <c r="G79" s="1113"/>
      <c r="H79" s="1113"/>
      <c r="I79" s="1113"/>
      <c r="J79" s="1113"/>
      <c r="K79" s="1113"/>
      <c r="L79" s="630"/>
      <c r="M79" s="630"/>
      <c r="N79" s="630"/>
      <c r="O79" s="630"/>
      <c r="P79" s="630"/>
      <c r="Q79" s="630"/>
      <c r="R79" s="630"/>
      <c r="S79" s="630"/>
      <c r="T79" s="630"/>
      <c r="U79" s="630"/>
      <c r="V79" s="630"/>
      <c r="W79" s="630"/>
      <c r="X79" s="630"/>
      <c r="Y79" s="630"/>
      <c r="Z79" s="1122"/>
      <c r="AA79" s="1122"/>
      <c r="AB79" s="1123"/>
      <c r="AC79" s="17"/>
      <c r="AD79" s="17"/>
      <c r="AE79" s="17"/>
      <c r="AF79" s="17"/>
      <c r="AG79" s="17"/>
      <c r="AH79" s="17"/>
      <c r="AI79" s="17"/>
      <c r="AJ79" s="17"/>
      <c r="AK79" s="17"/>
      <c r="AL79" s="17"/>
      <c r="AM79" s="17"/>
    </row>
    <row r="80" spans="1:39" s="1" customFormat="1" ht="14.45" customHeight="1">
      <c r="A80" s="42"/>
      <c r="B80" s="1112"/>
      <c r="C80" s="1113"/>
      <c r="D80" s="1113"/>
      <c r="E80" s="1113"/>
      <c r="F80" s="1113"/>
      <c r="G80" s="1113"/>
      <c r="H80" s="1113"/>
      <c r="I80" s="1113"/>
      <c r="J80" s="1113"/>
      <c r="K80" s="1113"/>
      <c r="L80" s="630"/>
      <c r="M80" s="630"/>
      <c r="N80" s="630"/>
      <c r="O80" s="630"/>
      <c r="P80" s="630"/>
      <c r="Q80" s="630"/>
      <c r="R80" s="630"/>
      <c r="S80" s="630"/>
      <c r="T80" s="630"/>
      <c r="U80" s="630"/>
      <c r="V80" s="630"/>
      <c r="W80" s="630"/>
      <c r="X80" s="630"/>
      <c r="Y80" s="630"/>
      <c r="Z80" s="1122"/>
      <c r="AA80" s="1122"/>
      <c r="AB80" s="1123"/>
      <c r="AC80" s="17"/>
      <c r="AD80" s="17"/>
      <c r="AE80" s="17"/>
      <c r="AF80" s="17"/>
      <c r="AG80" s="17"/>
      <c r="AH80" s="17"/>
      <c r="AI80" s="17"/>
      <c r="AJ80" s="17"/>
      <c r="AK80" s="17"/>
      <c r="AL80" s="17"/>
      <c r="AM80" s="17"/>
    </row>
    <row r="81" spans="1:39" s="1" customFormat="1" ht="14.45" customHeight="1">
      <c r="A81" s="42"/>
      <c r="B81" s="1112"/>
      <c r="C81" s="1113"/>
      <c r="D81" s="1113"/>
      <c r="E81" s="1113"/>
      <c r="F81" s="1113"/>
      <c r="G81" s="1113"/>
      <c r="H81" s="1113"/>
      <c r="I81" s="1113"/>
      <c r="J81" s="1113"/>
      <c r="K81" s="1113"/>
      <c r="L81" s="1132" t="s">
        <v>496</v>
      </c>
      <c r="M81" s="1132"/>
      <c r="N81" s="1132"/>
      <c r="O81" s="1132"/>
      <c r="P81" s="1132"/>
      <c r="Q81" s="1132"/>
      <c r="R81" s="1132"/>
      <c r="S81" s="1132"/>
      <c r="T81" s="1132"/>
      <c r="U81" s="1132"/>
      <c r="V81" s="1132"/>
      <c r="W81" s="1132"/>
      <c r="X81" s="1132"/>
      <c r="Y81" s="1132"/>
      <c r="Z81" s="1124">
        <f>IFERROR(Z75/Z78, 0)</f>
        <v>0</v>
      </c>
      <c r="AA81" s="1124"/>
      <c r="AB81" s="1125"/>
      <c r="AC81" s="17"/>
      <c r="AD81" s="17"/>
      <c r="AE81" s="17"/>
      <c r="AF81" s="17"/>
      <c r="AG81" s="17"/>
      <c r="AH81" s="17"/>
      <c r="AI81" s="17"/>
      <c r="AJ81" s="17"/>
      <c r="AK81" s="17"/>
      <c r="AL81" s="17"/>
      <c r="AM81" s="17"/>
    </row>
    <row r="82" spans="1:39" s="1" customFormat="1" ht="14.45" customHeight="1">
      <c r="A82" s="42"/>
      <c r="B82" s="1112"/>
      <c r="C82" s="1113"/>
      <c r="D82" s="1113"/>
      <c r="E82" s="1113"/>
      <c r="F82" s="1113"/>
      <c r="G82" s="1113"/>
      <c r="H82" s="1113"/>
      <c r="I82" s="1113"/>
      <c r="J82" s="1113"/>
      <c r="K82" s="1113"/>
      <c r="L82" s="1132"/>
      <c r="M82" s="1132"/>
      <c r="N82" s="1132"/>
      <c r="O82" s="1132"/>
      <c r="P82" s="1132"/>
      <c r="Q82" s="1132"/>
      <c r="R82" s="1132"/>
      <c r="S82" s="1132"/>
      <c r="T82" s="1132"/>
      <c r="U82" s="1132"/>
      <c r="V82" s="1132"/>
      <c r="W82" s="1132"/>
      <c r="X82" s="1132"/>
      <c r="Y82" s="1132"/>
      <c r="Z82" s="1124"/>
      <c r="AA82" s="1124"/>
      <c r="AB82" s="1125"/>
      <c r="AC82" s="17"/>
      <c r="AD82" s="17"/>
      <c r="AE82" s="17"/>
      <c r="AF82" s="17"/>
      <c r="AG82" s="17"/>
      <c r="AH82" s="17"/>
      <c r="AI82" s="17"/>
      <c r="AJ82" s="17"/>
      <c r="AK82" s="17"/>
      <c r="AL82" s="17"/>
      <c r="AM82" s="17"/>
    </row>
    <row r="83" spans="1:39" s="1" customFormat="1" ht="14.45" customHeight="1" thickBot="1">
      <c r="A83" s="42"/>
      <c r="B83" s="1114"/>
      <c r="C83" s="1115"/>
      <c r="D83" s="1115"/>
      <c r="E83" s="1115"/>
      <c r="F83" s="1115"/>
      <c r="G83" s="1115"/>
      <c r="H83" s="1115"/>
      <c r="I83" s="1115"/>
      <c r="J83" s="1115"/>
      <c r="K83" s="1115"/>
      <c r="L83" s="1133"/>
      <c r="M83" s="1133"/>
      <c r="N83" s="1133"/>
      <c r="O83" s="1133"/>
      <c r="P83" s="1133"/>
      <c r="Q83" s="1133"/>
      <c r="R83" s="1133"/>
      <c r="S83" s="1133"/>
      <c r="T83" s="1133"/>
      <c r="U83" s="1133"/>
      <c r="V83" s="1133"/>
      <c r="W83" s="1133"/>
      <c r="X83" s="1133"/>
      <c r="Y83" s="1133"/>
      <c r="Z83" s="1137"/>
      <c r="AA83" s="1137"/>
      <c r="AB83" s="1138"/>
      <c r="AC83" s="17"/>
      <c r="AD83" s="17"/>
      <c r="AE83" s="17"/>
      <c r="AF83" s="17"/>
      <c r="AG83" s="17"/>
      <c r="AH83" s="17"/>
      <c r="AI83" s="17"/>
      <c r="AJ83" s="17"/>
      <c r="AK83" s="17"/>
      <c r="AL83" s="17"/>
      <c r="AM83" s="17"/>
    </row>
    <row r="84" spans="1:39" s="1" customFormat="1" ht="14.45" customHeight="1">
      <c r="A84" s="42"/>
      <c r="B84" s="1110" t="s">
        <v>497</v>
      </c>
      <c r="C84" s="1111"/>
      <c r="D84" s="1111"/>
      <c r="E84" s="1111"/>
      <c r="F84" s="1111"/>
      <c r="G84" s="1111"/>
      <c r="H84" s="1111"/>
      <c r="I84" s="1111"/>
      <c r="J84" s="1111"/>
      <c r="K84" s="1111"/>
      <c r="L84" s="1097" t="s">
        <v>498</v>
      </c>
      <c r="M84" s="1097"/>
      <c r="N84" s="1097"/>
      <c r="O84" s="1097"/>
      <c r="P84" s="1097"/>
      <c r="Q84" s="1097"/>
      <c r="R84" s="1097"/>
      <c r="S84" s="1097"/>
      <c r="T84" s="1097"/>
      <c r="U84" s="1097"/>
      <c r="V84" s="1097"/>
      <c r="W84" s="1097"/>
      <c r="X84" s="1097"/>
      <c r="Y84" s="1097"/>
      <c r="Z84" s="1135">
        <f>IFERROR(COUNTIF('Ph III-After-Action Participati'!P25:P124,"Yes"),"")</f>
        <v>0</v>
      </c>
      <c r="AA84" s="1135"/>
      <c r="AB84" s="1136"/>
      <c r="AC84" s="17"/>
      <c r="AD84" s="17"/>
      <c r="AE84" s="17"/>
      <c r="AF84" s="17"/>
      <c r="AG84" s="17"/>
      <c r="AH84" s="17"/>
      <c r="AI84" s="17"/>
      <c r="AJ84" s="17"/>
      <c r="AK84" s="17"/>
      <c r="AL84" s="17"/>
      <c r="AM84" s="17"/>
    </row>
    <row r="85" spans="1:39" s="1" customFormat="1" ht="14.45" customHeight="1">
      <c r="A85" s="42"/>
      <c r="B85" s="1112"/>
      <c r="C85" s="1113"/>
      <c r="D85" s="1113"/>
      <c r="E85" s="1113"/>
      <c r="F85" s="1113"/>
      <c r="G85" s="1113"/>
      <c r="H85" s="1113"/>
      <c r="I85" s="1113"/>
      <c r="J85" s="1113"/>
      <c r="K85" s="1113"/>
      <c r="L85" s="630"/>
      <c r="M85" s="630"/>
      <c r="N85" s="630"/>
      <c r="O85" s="630"/>
      <c r="P85" s="630"/>
      <c r="Q85" s="630"/>
      <c r="R85" s="630"/>
      <c r="S85" s="630"/>
      <c r="T85" s="630"/>
      <c r="U85" s="630"/>
      <c r="V85" s="630"/>
      <c r="W85" s="630"/>
      <c r="X85" s="630"/>
      <c r="Y85" s="630"/>
      <c r="Z85" s="1122"/>
      <c r="AA85" s="1122"/>
      <c r="AB85" s="1123"/>
      <c r="AC85" s="17"/>
      <c r="AD85" s="17"/>
      <c r="AE85" s="17"/>
      <c r="AF85" s="17"/>
      <c r="AG85" s="17"/>
      <c r="AH85" s="17"/>
      <c r="AI85" s="17"/>
      <c r="AJ85" s="17"/>
      <c r="AK85" s="17"/>
      <c r="AL85" s="17"/>
      <c r="AM85" s="17"/>
    </row>
    <row r="86" spans="1:39" s="1" customFormat="1" ht="14.45" customHeight="1">
      <c r="A86" s="42"/>
      <c r="B86" s="1112"/>
      <c r="C86" s="1113"/>
      <c r="D86" s="1113"/>
      <c r="E86" s="1113"/>
      <c r="F86" s="1113"/>
      <c r="G86" s="1113"/>
      <c r="H86" s="1113"/>
      <c r="I86" s="1113"/>
      <c r="J86" s="1113"/>
      <c r="K86" s="1113"/>
      <c r="L86" s="630"/>
      <c r="M86" s="630"/>
      <c r="N86" s="630"/>
      <c r="O86" s="630"/>
      <c r="P86" s="630"/>
      <c r="Q86" s="630"/>
      <c r="R86" s="630"/>
      <c r="S86" s="630"/>
      <c r="T86" s="630"/>
      <c r="U86" s="630"/>
      <c r="V86" s="630"/>
      <c r="W86" s="630"/>
      <c r="X86" s="630"/>
      <c r="Y86" s="630"/>
      <c r="Z86" s="1122"/>
      <c r="AA86" s="1122"/>
      <c r="AB86" s="1123"/>
      <c r="AC86" s="17"/>
      <c r="AD86" s="17"/>
      <c r="AE86" s="17"/>
      <c r="AF86" s="17"/>
      <c r="AG86" s="17"/>
      <c r="AH86" s="17"/>
      <c r="AI86" s="17"/>
      <c r="AJ86" s="17"/>
      <c r="AK86" s="17"/>
      <c r="AL86" s="17"/>
      <c r="AM86" s="17"/>
    </row>
    <row r="87" spans="1:39" s="1" customFormat="1" ht="14.45" customHeight="1">
      <c r="A87" s="42"/>
      <c r="B87" s="1112"/>
      <c r="C87" s="1113"/>
      <c r="D87" s="1113"/>
      <c r="E87" s="1113"/>
      <c r="F87" s="1113"/>
      <c r="G87" s="1113"/>
      <c r="H87" s="1113"/>
      <c r="I87" s="1113"/>
      <c r="J87" s="1113"/>
      <c r="K87" s="1113"/>
      <c r="L87" s="630" t="s">
        <v>499</v>
      </c>
      <c r="M87" s="630"/>
      <c r="N87" s="630"/>
      <c r="O87" s="630"/>
      <c r="P87" s="630"/>
      <c r="Q87" s="630"/>
      <c r="R87" s="630"/>
      <c r="S87" s="630"/>
      <c r="T87" s="630"/>
      <c r="U87" s="630"/>
      <c r="V87" s="630"/>
      <c r="W87" s="630"/>
      <c r="X87" s="630"/>
      <c r="Y87" s="630"/>
      <c r="Z87" s="1141">
        <f>IFERROR(COUNTIF('Ph I-Planning &amp; Coordination'!M78:M177,TRUE),"")</f>
        <v>0</v>
      </c>
      <c r="AA87" s="1142"/>
      <c r="AB87" s="1143"/>
      <c r="AC87" s="17"/>
      <c r="AD87" s="17"/>
      <c r="AE87" s="17"/>
      <c r="AF87" s="17"/>
      <c r="AG87" s="17"/>
      <c r="AH87" s="17"/>
      <c r="AI87" s="17"/>
      <c r="AJ87" s="17"/>
      <c r="AK87" s="17"/>
      <c r="AL87" s="17"/>
      <c r="AM87" s="17"/>
    </row>
    <row r="88" spans="1:39" s="1" customFormat="1" ht="14.45" customHeight="1">
      <c r="A88" s="42"/>
      <c r="B88" s="1112"/>
      <c r="C88" s="1113"/>
      <c r="D88" s="1113"/>
      <c r="E88" s="1113"/>
      <c r="F88" s="1113"/>
      <c r="G88" s="1113"/>
      <c r="H88" s="1113"/>
      <c r="I88" s="1113"/>
      <c r="J88" s="1113"/>
      <c r="K88" s="1113"/>
      <c r="L88" s="630"/>
      <c r="M88" s="630"/>
      <c r="N88" s="630"/>
      <c r="O88" s="630"/>
      <c r="P88" s="630"/>
      <c r="Q88" s="630"/>
      <c r="R88" s="630"/>
      <c r="S88" s="630"/>
      <c r="T88" s="630"/>
      <c r="U88" s="630"/>
      <c r="V88" s="630"/>
      <c r="W88" s="630"/>
      <c r="X88" s="630"/>
      <c r="Y88" s="630"/>
      <c r="Z88" s="1144"/>
      <c r="AA88" s="1145"/>
      <c r="AB88" s="1146"/>
      <c r="AC88" s="17"/>
      <c r="AD88" s="17"/>
      <c r="AE88" s="17"/>
      <c r="AF88" s="17"/>
      <c r="AG88" s="17"/>
      <c r="AH88" s="17"/>
      <c r="AI88" s="17"/>
      <c r="AJ88" s="17"/>
      <c r="AK88" s="17"/>
      <c r="AL88" s="17"/>
      <c r="AM88" s="17"/>
    </row>
    <row r="89" spans="1:39" s="1" customFormat="1" ht="14.45" customHeight="1">
      <c r="A89" s="42"/>
      <c r="B89" s="1112"/>
      <c r="C89" s="1113"/>
      <c r="D89" s="1113"/>
      <c r="E89" s="1113"/>
      <c r="F89" s="1113"/>
      <c r="G89" s="1113"/>
      <c r="H89" s="1113"/>
      <c r="I89" s="1113"/>
      <c r="J89" s="1113"/>
      <c r="K89" s="1113"/>
      <c r="L89" s="630"/>
      <c r="M89" s="630"/>
      <c r="N89" s="630"/>
      <c r="O89" s="630"/>
      <c r="P89" s="630"/>
      <c r="Q89" s="630"/>
      <c r="R89" s="630"/>
      <c r="S89" s="630"/>
      <c r="T89" s="630"/>
      <c r="U89" s="630"/>
      <c r="V89" s="630"/>
      <c r="W89" s="630"/>
      <c r="X89" s="630"/>
      <c r="Y89" s="630"/>
      <c r="Z89" s="1147"/>
      <c r="AA89" s="1148"/>
      <c r="AB89" s="1149"/>
      <c r="AC89" s="17"/>
      <c r="AD89" s="17"/>
      <c r="AE89" s="17"/>
      <c r="AF89" s="17"/>
      <c r="AG89" s="17"/>
      <c r="AH89" s="17"/>
      <c r="AI89" s="17"/>
      <c r="AJ89" s="17"/>
      <c r="AK89" s="17"/>
      <c r="AL89" s="17"/>
      <c r="AM89" s="17"/>
    </row>
    <row r="90" spans="1:39" s="1" customFormat="1" ht="14.45" customHeight="1">
      <c r="A90" s="42"/>
      <c r="B90" s="1112"/>
      <c r="C90" s="1113"/>
      <c r="D90" s="1113"/>
      <c r="E90" s="1113"/>
      <c r="F90" s="1113"/>
      <c r="G90" s="1113"/>
      <c r="H90" s="1113"/>
      <c r="I90" s="1113"/>
      <c r="J90" s="1113"/>
      <c r="K90" s="1113"/>
      <c r="L90" s="1132" t="s">
        <v>500</v>
      </c>
      <c r="M90" s="1132"/>
      <c r="N90" s="1132"/>
      <c r="O90" s="1132"/>
      <c r="P90" s="1132"/>
      <c r="Q90" s="1132"/>
      <c r="R90" s="1132"/>
      <c r="S90" s="1132"/>
      <c r="T90" s="1132"/>
      <c r="U90" s="1132"/>
      <c r="V90" s="1132"/>
      <c r="W90" s="1132"/>
      <c r="X90" s="1132"/>
      <c r="Y90" s="1132"/>
      <c r="Z90" s="1124">
        <f>IFERROR(Z84/Z87, 0)</f>
        <v>0</v>
      </c>
      <c r="AA90" s="1124"/>
      <c r="AB90" s="1125"/>
      <c r="AC90" s="17"/>
      <c r="AD90" s="17"/>
      <c r="AE90" s="17"/>
      <c r="AF90" s="17"/>
      <c r="AG90" s="17"/>
      <c r="AH90" s="17"/>
      <c r="AI90" s="17"/>
      <c r="AJ90" s="17"/>
      <c r="AK90" s="17"/>
      <c r="AL90" s="17"/>
      <c r="AM90" s="17"/>
    </row>
    <row r="91" spans="1:39" s="1" customFormat="1" ht="14.45" customHeight="1">
      <c r="A91" s="42"/>
      <c r="B91" s="1130"/>
      <c r="C91" s="1131"/>
      <c r="D91" s="1131"/>
      <c r="E91" s="1131"/>
      <c r="F91" s="1131"/>
      <c r="G91" s="1131"/>
      <c r="H91" s="1131"/>
      <c r="I91" s="1131"/>
      <c r="J91" s="1131"/>
      <c r="K91" s="1131"/>
      <c r="L91" s="1134"/>
      <c r="M91" s="1134"/>
      <c r="N91" s="1134"/>
      <c r="O91" s="1134"/>
      <c r="P91" s="1134"/>
      <c r="Q91" s="1134"/>
      <c r="R91" s="1134"/>
      <c r="S91" s="1134"/>
      <c r="T91" s="1134"/>
      <c r="U91" s="1134"/>
      <c r="V91" s="1134"/>
      <c r="W91" s="1134"/>
      <c r="X91" s="1134"/>
      <c r="Y91" s="1134"/>
      <c r="Z91" s="1139"/>
      <c r="AA91" s="1139"/>
      <c r="AB91" s="1140"/>
      <c r="AC91" s="17"/>
      <c r="AD91" s="17"/>
      <c r="AE91" s="17"/>
      <c r="AF91" s="17"/>
      <c r="AG91" s="17"/>
      <c r="AH91" s="17"/>
      <c r="AI91" s="17"/>
      <c r="AJ91" s="17"/>
      <c r="AK91" s="17"/>
      <c r="AL91" s="17"/>
      <c r="AM91" s="17"/>
    </row>
    <row r="92" spans="1:39" s="1" customFormat="1" ht="14.45" customHeight="1" thickBot="1">
      <c r="A92" s="42"/>
      <c r="B92" s="1114"/>
      <c r="C92" s="1115"/>
      <c r="D92" s="1115"/>
      <c r="E92" s="1115"/>
      <c r="F92" s="1115"/>
      <c r="G92" s="1115"/>
      <c r="H92" s="1115"/>
      <c r="I92" s="1115"/>
      <c r="J92" s="1115"/>
      <c r="K92" s="1115"/>
      <c r="L92" s="1133"/>
      <c r="M92" s="1133"/>
      <c r="N92" s="1133"/>
      <c r="O92" s="1133"/>
      <c r="P92" s="1133"/>
      <c r="Q92" s="1133"/>
      <c r="R92" s="1133"/>
      <c r="S92" s="1133"/>
      <c r="T92" s="1133"/>
      <c r="U92" s="1133"/>
      <c r="V92" s="1133"/>
      <c r="W92" s="1133"/>
      <c r="X92" s="1133"/>
      <c r="Y92" s="1133"/>
      <c r="Z92" s="1137"/>
      <c r="AA92" s="1137"/>
      <c r="AB92" s="1138"/>
      <c r="AC92" s="17"/>
      <c r="AD92" s="17"/>
      <c r="AE92" s="17"/>
      <c r="AF92" s="17"/>
      <c r="AG92" s="17"/>
      <c r="AH92" s="17"/>
      <c r="AI92" s="17"/>
      <c r="AJ92" s="17"/>
      <c r="AK92" s="17"/>
      <c r="AL92" s="17"/>
      <c r="AM92" s="17"/>
    </row>
  </sheetData>
  <sheetProtection sheet="1" objects="1" scenarios="1"/>
  <mergeCells count="67">
    <mergeCell ref="Z84:AB86"/>
    <mergeCell ref="Z87:AB89"/>
    <mergeCell ref="Z90:AB92"/>
    <mergeCell ref="Z12:AB14"/>
    <mergeCell ref="Z15:AB17"/>
    <mergeCell ref="Z18:AB20"/>
    <mergeCell ref="Z21:AB23"/>
    <mergeCell ref="Z24:AB26"/>
    <mergeCell ref="Z27:AB29"/>
    <mergeCell ref="Z39:AB41"/>
    <mergeCell ref="Z42:AB44"/>
    <mergeCell ref="Z45:AB47"/>
    <mergeCell ref="B57:K65"/>
    <mergeCell ref="B66:K74"/>
    <mergeCell ref="B75:K83"/>
    <mergeCell ref="B84:K92"/>
    <mergeCell ref="Z48:AB50"/>
    <mergeCell ref="Z51:AB53"/>
    <mergeCell ref="Z54:AB56"/>
    <mergeCell ref="Z57:AB59"/>
    <mergeCell ref="Z60:AB62"/>
    <mergeCell ref="Z63:AB65"/>
    <mergeCell ref="Z66:AB68"/>
    <mergeCell ref="Z69:AB71"/>
    <mergeCell ref="Z72:AB74"/>
    <mergeCell ref="Z75:AB77"/>
    <mergeCell ref="Z78:AB80"/>
    <mergeCell ref="Z81:AB83"/>
    <mergeCell ref="L84:Y86"/>
    <mergeCell ref="L87:Y89"/>
    <mergeCell ref="L90:Y92"/>
    <mergeCell ref="L75:Y77"/>
    <mergeCell ref="L78:Y80"/>
    <mergeCell ref="L81:Y83"/>
    <mergeCell ref="L72:Y74"/>
    <mergeCell ref="L66:Y68"/>
    <mergeCell ref="L69:Y71"/>
    <mergeCell ref="L57:Y59"/>
    <mergeCell ref="L60:Y62"/>
    <mergeCell ref="L63:Y65"/>
    <mergeCell ref="B48:K56"/>
    <mergeCell ref="B11:AB11"/>
    <mergeCell ref="L12:Y14"/>
    <mergeCell ref="L15:Y17"/>
    <mergeCell ref="L18:Y20"/>
    <mergeCell ref="B12:K20"/>
    <mergeCell ref="L27:Y29"/>
    <mergeCell ref="L21:Y23"/>
    <mergeCell ref="L24:Y26"/>
    <mergeCell ref="B21:K29"/>
    <mergeCell ref="L48:Y50"/>
    <mergeCell ref="L51:Y53"/>
    <mergeCell ref="L54:Y56"/>
    <mergeCell ref="L39:Y41"/>
    <mergeCell ref="L42:Y44"/>
    <mergeCell ref="L45:Y47"/>
    <mergeCell ref="B2:AB2"/>
    <mergeCell ref="B3:AB7"/>
    <mergeCell ref="B39:K47"/>
    <mergeCell ref="L30:Y32"/>
    <mergeCell ref="L33:Y35"/>
    <mergeCell ref="L36:Y38"/>
    <mergeCell ref="B30:K38"/>
    <mergeCell ref="Z30:AB32"/>
    <mergeCell ref="Z33:AB35"/>
    <mergeCell ref="Z36:AB38"/>
    <mergeCell ref="B9:AB9"/>
  </mergeCells>
  <conditionalFormatting sqref="Z18:Z19 Z27:Z28 Z45 Z54 Z63:Z64 Z72:Z73 Z81 Z90:Z91">
    <cfRule type="expression" dxfId="1" priority="2">
      <formula>AND($Z18&gt;1,$Z18&lt;&gt;"")</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M D A A B Q S w M E F A A C A A g A J U r m U m Y M 0 F W j A A A A 9 Q A A A B I A H A B D b 2 5 m a W c v U G F j a 2 F n Z S 5 4 b W w g o h g A K K A U A A A A A A A A A A A A A A A A A A A A A A A A A A A A h Y + x D o I w G I R f h X S n L c i g 5 K c M r p K Y E I 0 r K R U a 4 c f Q Y n k 3 B x / J V x C j q J v J L X f 3 D X f 3 6 w 3 S s W 2 8 i + q N 7 j A h A e X E U y i 7 U m O V k M E e / S V J B W w L e S o q 5 U 0 w m n g 0 Z U J q a 8 8 x Y 8 4 5 6 h a 0 6 y s W c h 6 w Q 7 b J Z a 3 a g n x g / R / 2 N R p b o F R E w P 4 1 R o R 0 N S m K K A c 2 Z 5 B p / P b h N P f Z / o S w H h o 7 9 E o o 9 H c 5 s N k C e 1 8 Q D 1 B L A w Q U A A I A C A A l S u Z 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U r m U i i K R 7 g O A A A A E Q A A A B M A H A B G b 3 J t d W x h c y 9 T Z W N 0 a W 9 u M S 5 t I K I Y A C i g F A A A A A A A A A A A A A A A A A A A A A A A A A A A A C t O T S 7 J z M 9 T C I b Q h t Y A U E s B A i 0 A F A A C A A g A J U r m U m Y M 0 F W j A A A A 9 Q A A A B I A A A A A A A A A A A A A A A A A A A A A A E N v b m Z p Z y 9 Q Y W N r Y W d l L n h t b F B L A Q I t A B Q A A g A I A C V K 5 l I P y u m r p A A A A O k A A A A T A A A A A A A A A A A A A A A A A O 8 A A A B b Q 2 9 u d G V u d F 9 U e X B l c 1 0 u e G 1 s U E s B A i 0 A F A A C A A g A J U r m U 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9 o e z R D N Y N C q U C r M 2 a p u i Q A A A A A A g A A A A A A E G Y A A A A B A A A g A A A A i e P 1 M 5 7 / J P v E L e E 2 Z F x F t 3 z j V R n e 6 N 0 7 l g 9 W c N n 5 z q o A A A A A D o A A A A A C A A A g A A A A d 8 U M P J + p 0 i 0 Z M 3 i h Q V h a K 2 M u 9 0 T H f L U w J a c x 4 O 8 j e x x Q A A A A d f u k r 5 d o k C 4 U e z 3 V g 3 Z L k 9 e V O i 3 c l m S Q 4 h U f W + m a C P 7 j f h B T n I K R 0 c r k 1 h a j 3 h + z / s n i r 9 a L 3 1 w U Q 6 v x 1 3 Y 9 g 7 r R b j R E a Z j W r u J L w T V I j I t A A A A A r h 0 t H K C G l U V c u x I E T I N d b M a 2 Y Q V d u J U k M C Q v w 6 0 h 7 y f / h v a M 7 m a T x 5 + w N d c b z j L 3 I N h g A E 3 T / u R V B u z 2 O p h J / 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CA573ECEE71E141AC4DF0F5956C4139" ma:contentTypeVersion="12" ma:contentTypeDescription="Create a new document." ma:contentTypeScope="" ma:versionID="00aa2f6ff961948803b340c74ec08840">
  <xsd:schema xmlns:xsd="http://www.w3.org/2001/XMLSchema" xmlns:xs="http://www.w3.org/2001/XMLSchema" xmlns:p="http://schemas.microsoft.com/office/2006/metadata/properties" xmlns:ns2="44b0922b-42bd-44f2-918b-4b68c5608098" xmlns:ns3="874366fe-0203-4db2-a005-d402c7c1ef31" targetNamespace="http://schemas.microsoft.com/office/2006/metadata/properties" ma:root="true" ma:fieldsID="55c334f5447ddd4b2026cbb0bd6fee33" ns2:_="" ns3:_="">
    <xsd:import namespace="44b0922b-42bd-44f2-918b-4b68c5608098"/>
    <xsd:import namespace="874366fe-0203-4db2-a005-d402c7c1ef3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b0922b-42bd-44f2-918b-4b68c5608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4366fe-0203-4db2-a005-d402c7c1ef3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60426d7-77bd-4ee8-bc43-d69fba09933b}" ma:internalName="TaxCatchAll" ma:showField="CatchAllData" ma:web="874366fe-0203-4db2-a005-d402c7c1ef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4b0922b-42bd-44f2-918b-4b68c5608098">
      <Terms xmlns="http://schemas.microsoft.com/office/infopath/2007/PartnerControls"/>
    </lcf76f155ced4ddcb4097134ff3c332f>
    <TaxCatchAll xmlns="874366fe-0203-4db2-a005-d402c7c1ef31" xsi:nil="true"/>
  </documentManagement>
</p:properties>
</file>

<file path=customXml/itemProps1.xml><?xml version="1.0" encoding="utf-8"?>
<ds:datastoreItem xmlns:ds="http://schemas.openxmlformats.org/officeDocument/2006/customXml" ds:itemID="{1EAE704A-6AD9-49E9-BC99-182E2D258D38}">
  <ds:schemaRefs>
    <ds:schemaRef ds:uri="http://schemas.microsoft.com/sharepoint/v3/contenttype/forms"/>
  </ds:schemaRefs>
</ds:datastoreItem>
</file>

<file path=customXml/itemProps2.xml><?xml version="1.0" encoding="utf-8"?>
<ds:datastoreItem xmlns:ds="http://schemas.openxmlformats.org/officeDocument/2006/customXml" ds:itemID="{DE29AD3C-34F6-4FE1-969C-4BEEEC11BAB9}">
  <ds:schemaRefs>
    <ds:schemaRef ds:uri="http://schemas.microsoft.com/DataMashup"/>
  </ds:schemaRefs>
</ds:datastoreItem>
</file>

<file path=customXml/itemProps3.xml><?xml version="1.0" encoding="utf-8"?>
<ds:datastoreItem xmlns:ds="http://schemas.openxmlformats.org/officeDocument/2006/customXml" ds:itemID="{33154C7D-BF54-437D-BDAA-FAE0CA1120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b0922b-42bd-44f2-918b-4b68c5608098"/>
    <ds:schemaRef ds:uri="874366fe-0203-4db2-a005-d402c7c1e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0435D49-4AAC-4828-958B-3B9238566CA5}">
  <ds:schemaRefs>
    <ds:schemaRef ds:uri="44b0922b-42bd-44f2-918b-4b68c5608098"/>
    <ds:schemaRef ds:uri="http://www.w3.org/XML/1998/namespac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874366fe-0203-4db2-a005-d402c7c1ef31"/>
    <ds:schemaRef ds:uri="http://schemas.microsoft.com/office/2006/metadata/properties"/>
    <ds:schemaRef ds:uri="http://purl.org/dc/dcmitype/"/>
    <ds:schemaRef ds:uri="http://purl.org/dc/terms/"/>
  </ds:schemaRefs>
</ds:datastoreItem>
</file>

<file path=docMetadata/LabelInfo.xml><?xml version="1.0" encoding="utf-8"?>
<clbl:labelList xmlns:clbl="http://schemas.microsoft.com/office/2020/mipLabelMetadata">
  <clbl:label id="{8355b05c-aed5-4d97-bf68-11379357e22e}" enabled="0" method="" siteId="{8355b05c-aed5-4d97-bf68-11379357e22e}" removed="1"/>
  <clbl:label id="{ea60d57e-af5b-4752-ac57-3e4f28ca11dc}" enabled="1" method="Standard" siteId="{36da45f1-dd2c-4d1f-af13-5abe46b9992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Exercise Overview</vt:lpstr>
      <vt:lpstr>Ph I-Concepts &amp; Objectives</vt:lpstr>
      <vt:lpstr>Ph I-Planning &amp; Coordination</vt:lpstr>
      <vt:lpstr>Ph I-Resource Requirements</vt:lpstr>
      <vt:lpstr>Ph II-Exercise Initial Actions</vt:lpstr>
      <vt:lpstr>Ph II-Exercise Operations</vt:lpstr>
      <vt:lpstr>Ph III-After-Action Participati</vt:lpstr>
      <vt:lpstr>Ph III-Corrective Actions</vt:lpstr>
      <vt:lpstr>Performance Measures</vt:lpstr>
      <vt:lpstr>MRSE Exercise Feedback Form</vt:lpstr>
      <vt:lpstr>APPENDIX</vt:lpstr>
      <vt:lpstr>Variables (Hidden)</vt:lpstr>
      <vt:lpstr>Members2ndRequest</vt:lpstr>
      <vt:lpstr>Members2ndResponse</vt:lpstr>
      <vt:lpstr>MembersAcknowledged</vt:lpstr>
      <vt:lpstr>MembersInfoRequest</vt:lpstr>
      <vt:lpstr>MembersInfoResponse</vt:lpstr>
      <vt:lpstr>MembersNotified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acerles</dc:creator>
  <cp:keywords/>
  <dc:description/>
  <cp:lastModifiedBy>Lisa Green</cp:lastModifiedBy>
  <cp:revision/>
  <dcterms:created xsi:type="dcterms:W3CDTF">2021-06-29T16:41:02Z</dcterms:created>
  <dcterms:modified xsi:type="dcterms:W3CDTF">2025-09-29T13:18:37Z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0x0101002CA573ECEE71E141AC4DF0F5956C4139</vt:lpwstr>
  </property>
  <property fmtid="{D5CDD505-2E9C-101B-9397-08002B2CF9AE}" pid="3" name="MSIP_Label_ea60d57e-af5b-4752-ac57-3e4f28ca11dc_Enabled">
    <vt:lpwstr>true</vt:lpwstr>
  </property>
  <property fmtid="{D5CDD505-2E9C-101B-9397-08002B2CF9AE}" pid="4" name="MSIP_Label_ea60d57e-af5b-4752-ac57-3e4f28ca11dc_SetDate">
    <vt:lpwstr>2021-07-07T17:17:49Z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383a3137-ee32-429a-a698-81765c0ba8a4</vt:lpwstr>
  </property>
  <property fmtid="{D5CDD505-2E9C-101B-9397-08002B2CF9AE}" pid="9" name="MSIP_Label_ea60d57e-af5b-4752-ac57-3e4f28ca11dc_ContentBits">
    <vt:lpwstr>0</vt:lpwstr>
  </property>
  <property fmtid="{D5CDD505-2E9C-101B-9397-08002B2CF9AE}" pid="10" name="MediaServiceImageTags">
    <vt:lpwstr/>
  </property>
</Properties>
</file>